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935" windowHeight="83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<sst xmlns="http://schemas.openxmlformats.org/spreadsheetml/2006/main" count="92" uniqueCount="89">
  <si>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</si>
  <si>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</si>
  <si>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</si>
  <si>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</si>
  <si>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</si>
  <si>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</si>
  <si>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</si>
  <si>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</si>
  <si>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</si>
  <si>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</si>
  <si>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</si>
  <si>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</si>
  <si>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</si>
  <si>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</si>
  <si>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</si>
  <si>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</si>
  <si>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</si>
  <si>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</si>
  <si>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</si>
  <si>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</si>
  <si>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</si>
  <si>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</si>
  <si>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</si>
  <si>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</si>
  <si>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</si>
  <si>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</si>
  <si>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</si>
  <si>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</si>
  <si>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</si>
  <si>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</si>
  <si>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</si>
  <si>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</si>
  <si>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</si>
  <si>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</si>
  <si>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</si>
  <si>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</si>
  <si>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</si>
  <si>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</si>
  <si>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</si>
  <si>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</si>
  <si>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</si>
  <si>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</si>
  <si>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</si>
  <si>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</si>
  <si>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</si>
  <si>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</si>
  <si>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</si>
  <si>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</si>
  <si>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</si>
  <si>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</si>
  <si>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</si>
  <si>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</si>
  <si>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</si>
  <si>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</si>
  <si>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</si>
  <si>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</si>
  <si>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</si>
  <si>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</si>
  <si>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</si>
  <si>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</si>
  <si>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</si>
  <si>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</si>
  <si>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</si>
  <si>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</si>
  <si>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</si>
  <si>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</si>
  <si>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</si>
  <si>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</si>
  <si>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</si>
  <si>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</si>
  <si>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</si>
  <si>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</si>
  <si>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</si>
  <si>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</si>
  <si>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</si>
  <si>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</si>
  <si>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</si>
  <si>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</si>
  <si>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</si>
  <si>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</si>
  <si>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</si>
  <si>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</si>
  <si>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</si>
  <si>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</si>
  <si>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</si>
  <si>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</si>
  <si>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</si>
  <si>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</si>
  <si>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- 114,8 мп
 Ремонт дверных конструкций - 10 шт.
 Ремонт системы ТВС (внутриквартирные) - 82,2 мп
 Ремонт системы ТВС (в подъезде) - 9,5 мп
 Ремонт системы ТВС (разводка) - 46,5 мп
 Ремонт теплоизоляции трубопровода - 1 мп
 Замена неисправных уч. эл./сети - 60 мп
 Замена автоматических выключателей - 5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</si>
</sst>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3"/>
    <xf numFmtId="0" fontId="2" fillId="0" borderId="3"/>
    <xf numFmtId="0" fontId="1" fillId="0" borderId="3"/>
    <xf numFmtId="0" fontId="15" fillId="0" borderId="3"/>
    <xf numFmtId="0" fontId="15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6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6" fontId="6" fillId="0" borderId="61" xfId="0" applyNumberFormat="1" applyFont="1" applyFill="1" applyBorder="1" applyAlignment="1">
      <alignment horizontal="center" vertical="center"/>
    </xf>
    <xf numFmtId="166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29" activeCellId="1" sqref="I28:M28 I29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69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5</v>
      </c>
      <c r="P7" s="44"/>
      <c r="Q7" s="44"/>
      <c r="R7" s="44"/>
      <c r="S7" s="44"/>
      <c r="T7" s="44"/>
      <c r="U7" s="44"/>
      <c r="V7" s="45">
        <f>X10+X12+X13</f>
        <v>6766.9400000000005</v>
      </c>
      <c r="W7" s="45"/>
      <c r="X7" s="45"/>
      <c r="Y7" s="46" t="s">
        <v>6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7</v>
      </c>
      <c r="C9" s="48"/>
      <c r="D9" s="48"/>
      <c r="E9" s="48"/>
      <c r="F9" s="48"/>
      <c r="G9" s="48"/>
      <c r="H9" s="48"/>
      <c r="I9" s="49">
        <v>1986</v>
      </c>
      <c r="J9" s="49"/>
      <c r="K9" s="49"/>
      <c r="L9" s="49"/>
      <c r="M9" s="49"/>
      <c r="N9" s="5"/>
      <c r="O9" s="48" t="s">
        <v>8</v>
      </c>
      <c r="P9" s="48"/>
      <c r="Q9" s="48"/>
      <c r="R9" s="48"/>
      <c r="S9" s="48"/>
      <c r="T9" s="48"/>
      <c r="U9" s="48"/>
      <c r="V9" s="48"/>
      <c r="W9" s="48"/>
      <c r="X9" s="49">
        <v>69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9</v>
      </c>
      <c r="C10" s="50"/>
      <c r="D10" s="50"/>
      <c r="E10" s="50"/>
      <c r="F10" s="50"/>
      <c r="G10" s="50"/>
      <c r="H10" s="50"/>
      <c r="I10" s="51" t="s">
        <v>10</v>
      </c>
      <c r="J10" s="51"/>
      <c r="K10" s="51"/>
      <c r="L10" s="51"/>
      <c r="M10" s="51"/>
      <c r="N10" s="5"/>
      <c r="O10" s="50" t="s">
        <v>11</v>
      </c>
      <c r="P10" s="50"/>
      <c r="Q10" s="50"/>
      <c r="R10" s="50"/>
      <c r="S10" s="50"/>
      <c r="T10" s="50"/>
      <c r="U10" s="50"/>
      <c r="V10" s="50"/>
      <c r="W10" s="50"/>
      <c r="X10" s="52">
        <v>4475.1000000000004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12</v>
      </c>
      <c r="C11" s="50"/>
      <c r="D11" s="50"/>
      <c r="E11" s="50"/>
      <c r="F11" s="50"/>
      <c r="G11" s="50"/>
      <c r="H11" s="50"/>
      <c r="I11" s="53">
        <v>2</v>
      </c>
      <c r="J11" s="53"/>
      <c r="K11" s="53"/>
      <c r="L11" s="53"/>
      <c r="M11" s="53"/>
      <c r="N11" s="5"/>
      <c r="O11" s="50" t="s">
        <v>13</v>
      </c>
      <c r="P11" s="50"/>
      <c r="Q11" s="50"/>
      <c r="R11" s="50"/>
      <c r="S11" s="50"/>
      <c r="T11" s="50"/>
      <c r="U11" s="50"/>
      <c r="V11" s="50"/>
      <c r="W11" s="50"/>
      <c r="X11" s="53">
        <v>1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14</v>
      </c>
      <c r="C12" s="50"/>
      <c r="D12" s="50"/>
      <c r="E12" s="50"/>
      <c r="F12" s="50"/>
      <c r="G12" s="50"/>
      <c r="H12" s="50"/>
      <c r="I12" s="53">
        <v>9</v>
      </c>
      <c r="J12" s="53"/>
      <c r="K12" s="53"/>
      <c r="L12" s="53"/>
      <c r="M12" s="53"/>
      <c r="N12" s="5"/>
      <c r="O12" s="50" t="s">
        <v>15</v>
      </c>
      <c r="P12" s="50"/>
      <c r="Q12" s="50"/>
      <c r="R12" s="50"/>
      <c r="S12" s="50"/>
      <c r="T12" s="50"/>
      <c r="U12" s="50"/>
      <c r="V12" s="50"/>
      <c r="W12" s="50"/>
      <c r="X12" s="54">
        <v>100.7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6" t="s">
        <v>19</v>
      </c>
      <c r="J13" s="56"/>
      <c r="K13" s="56"/>
      <c r="L13" s="56"/>
      <c r="M13" s="56"/>
      <c r="N13" s="8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7">
        <f>654+1537.14</f>
        <v>2191.1400000000003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19</v>
      </c>
      <c r="J14" s="59"/>
      <c r="K14" s="59"/>
      <c r="L14" s="59"/>
      <c r="M14" s="59"/>
      <c r="N14" s="6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146</v>
      </c>
      <c r="Y14" s="59"/>
      <c r="Z14" s="59"/>
      <c r="AA14" s="59"/>
      <c r="AB14" s="59"/>
      <c r="AC14" s="59"/>
      <c r="AD14" s="59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9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70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71</v>
      </c>
      <c r="J18" s="68"/>
      <c r="K18" s="68"/>
      <c r="L18" s="68"/>
      <c r="M18" s="68"/>
      <c r="N18" s="68"/>
      <c r="O18" s="68"/>
      <c r="P18" s="68" t="s">
        <v>72</v>
      </c>
      <c r="Q18" s="68"/>
      <c r="R18" s="68"/>
      <c r="S18" s="68"/>
      <c r="T18" s="68"/>
      <c r="U18" s="12" t="s">
        <v>73</v>
      </c>
      <c r="V18" s="68" t="s">
        <v>74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9"/>
      <c r="B19" s="13" t="s">
        <v>27</v>
      </c>
      <c r="C19" s="70" t="s">
        <v>29</v>
      </c>
      <c r="D19" s="70"/>
      <c r="E19" s="70"/>
      <c r="F19" s="70"/>
      <c r="G19" s="71">
        <f>I19+P19+U19+V19</f>
        <v>1904.9899999999998</v>
      </c>
      <c r="H19" s="71"/>
      <c r="I19" s="73">
        <v>994.4</v>
      </c>
      <c r="J19" s="73"/>
      <c r="K19" s="73"/>
      <c r="L19" s="73"/>
      <c r="M19" s="73"/>
      <c r="N19" s="73"/>
      <c r="O19" s="73"/>
      <c r="P19" s="73">
        <v>904.01</v>
      </c>
      <c r="Q19" s="73"/>
      <c r="R19" s="73"/>
      <c r="S19" s="73"/>
      <c r="T19" s="73"/>
      <c r="U19" s="14">
        <v>6.58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9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3535.415</v>
      </c>
      <c r="H20" s="71"/>
      <c r="I20" s="77">
        <v>3457.59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77.825000000000003</v>
      </c>
      <c r="V20" s="77">
        <v>0</v>
      </c>
      <c r="W20" s="78"/>
      <c r="X20" s="79">
        <v>43.223999999999997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9"/>
      <c r="B21" s="16" t="s">
        <v>30</v>
      </c>
      <c r="C21" s="72" t="s">
        <v>33</v>
      </c>
      <c r="D21" s="72"/>
      <c r="E21" s="72"/>
      <c r="F21" s="72"/>
      <c r="G21" s="71">
        <f t="shared" si="0"/>
        <v>3852.6840000000002</v>
      </c>
      <c r="H21" s="71"/>
      <c r="I21" s="77">
        <f>I19+I20-I22</f>
        <v>3413.64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361.13</v>
      </c>
      <c r="Q21" s="77">
        <f>P19+Q20-Q22</f>
        <v>904.01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77.914000000000001</v>
      </c>
      <c r="V21" s="77">
        <f>V19+V20-V22</f>
        <v>0</v>
      </c>
      <c r="W21" s="78">
        <f>W19+W20-W22</f>
        <v>0</v>
      </c>
      <c r="X21" s="79">
        <v>27.213000000000001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9"/>
      <c r="B22" s="16" t="s">
        <v>32</v>
      </c>
      <c r="C22" s="72" t="s">
        <v>35</v>
      </c>
      <c r="D22" s="72"/>
      <c r="E22" s="72"/>
      <c r="F22" s="72"/>
      <c r="G22" s="71">
        <f t="shared" si="0"/>
        <v>1587.721</v>
      </c>
      <c r="H22" s="71"/>
      <c r="I22" s="77">
        <v>1038.3499999999999</v>
      </c>
      <c r="J22" s="77"/>
      <c r="K22" s="77"/>
      <c r="L22" s="77"/>
      <c r="M22" s="77"/>
      <c r="N22" s="77"/>
      <c r="O22" s="77"/>
      <c r="P22" s="77">
        <v>542.88</v>
      </c>
      <c r="Q22" s="77"/>
      <c r="R22" s="77"/>
      <c r="S22" s="77"/>
      <c r="T22" s="77"/>
      <c r="U22" s="15">
        <v>6.4909999999999997</v>
      </c>
      <c r="V22" s="77">
        <v>0</v>
      </c>
      <c r="W22" s="78"/>
      <c r="X22" s="79">
        <f>X19+X20-X21</f>
        <v>16.010999999999996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9"/>
      <c r="B23" s="16" t="s">
        <v>34</v>
      </c>
      <c r="C23" s="72" t="s">
        <v>37</v>
      </c>
      <c r="D23" s="72"/>
      <c r="E23" s="72"/>
      <c r="F23" s="72"/>
      <c r="G23" s="71">
        <f t="shared" si="0"/>
        <v>-317.26900000000006</v>
      </c>
      <c r="H23" s="71"/>
      <c r="I23" s="77">
        <f>I22-I19</f>
        <v>43.949999999999932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-361.13</v>
      </c>
      <c r="Q23" s="77">
        <f>Q22-P19</f>
        <v>-904.01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-8.9000000000000412E-2</v>
      </c>
      <c r="V23" s="87">
        <f>V22-V19</f>
        <v>0</v>
      </c>
      <c r="W23" s="88">
        <f>W22-W19</f>
        <v>0</v>
      </c>
      <c r="X23" s="89">
        <f>X22-X19</f>
        <v>16.010999999999996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9"/>
      <c r="B24" s="17" t="s">
        <v>36</v>
      </c>
      <c r="C24" s="84" t="s">
        <v>38</v>
      </c>
      <c r="D24" s="84"/>
      <c r="E24" s="84"/>
      <c r="F24" s="84"/>
      <c r="G24" s="85">
        <f>G21/G20</f>
        <v>1.0897402426589242</v>
      </c>
      <c r="H24" s="86"/>
      <c r="I24" s="92">
        <f>I21/I20</f>
        <v>0.98728883413013102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1.0011435913909412</v>
      </c>
      <c r="V24" s="92"/>
      <c r="W24" s="93"/>
      <c r="X24" s="94">
        <f>X21/X20</f>
        <v>0.62958078845086074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71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75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8.25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781.92512999999997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13.443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6" t="s">
        <v>76</v>
      </c>
      <c r="D28" s="116"/>
      <c r="E28" s="116"/>
      <c r="F28" s="116"/>
      <c r="G28" s="116"/>
      <c r="H28" s="116"/>
      <c r="I28" s="117">
        <v>472.71188999999998</v>
      </c>
      <c r="J28" s="117"/>
      <c r="K28" s="117"/>
      <c r="L28" s="117"/>
      <c r="M28" s="117"/>
      <c r="N28" s="7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18.968</v>
      </c>
      <c r="Z28" s="82"/>
      <c r="AA28" s="82"/>
      <c r="AB28" s="82"/>
      <c r="AC28" s="82"/>
      <c r="AD28" s="8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6" t="s">
        <v>77</v>
      </c>
      <c r="D29" s="116"/>
      <c r="E29" s="116"/>
      <c r="F29" s="116"/>
      <c r="G29" s="116"/>
      <c r="H29" s="116"/>
      <c r="I29" s="117">
        <f>I30+I31+I32+I33+I34+I35+I36</f>
        <v>1265.40173</v>
      </c>
      <c r="J29" s="117"/>
      <c r="K29" s="117"/>
      <c r="L29" s="117"/>
      <c r="M29" s="117"/>
      <c r="N29" s="7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2.226</v>
      </c>
      <c r="Z29" s="82"/>
      <c r="AA29" s="82"/>
      <c r="AB29" s="82"/>
      <c r="AC29" s="82"/>
      <c r="AD29" s="8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7" t="s">
        <v>78</v>
      </c>
      <c r="D30" s="97"/>
      <c r="E30" s="97"/>
      <c r="F30" s="97"/>
      <c r="G30" s="97"/>
      <c r="H30" s="97"/>
      <c r="I30" s="98">
        <v>312.23399000000001</v>
      </c>
      <c r="J30" s="98"/>
      <c r="K30" s="98"/>
      <c r="L30" s="98"/>
      <c r="M30" s="98"/>
      <c r="N30" s="7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10.032</v>
      </c>
      <c r="Z30" s="82"/>
      <c r="AA30" s="82"/>
      <c r="AB30" s="82"/>
      <c r="AC30" s="82"/>
      <c r="AD30" s="8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7" t="s">
        <v>53</v>
      </c>
      <c r="D31" s="97"/>
      <c r="E31" s="97"/>
      <c r="F31" s="97"/>
      <c r="G31" s="97"/>
      <c r="H31" s="97"/>
      <c r="I31" s="98">
        <v>242.54096000000001</v>
      </c>
      <c r="J31" s="98"/>
      <c r="K31" s="98"/>
      <c r="L31" s="98"/>
      <c r="M31" s="98"/>
      <c r="N31" s="7"/>
      <c r="O31" s="140" t="s">
        <v>54</v>
      </c>
      <c r="P31" s="141"/>
      <c r="Q31" s="141"/>
      <c r="R31" s="144" t="s">
        <v>58</v>
      </c>
      <c r="S31" s="144"/>
      <c r="T31" s="144"/>
      <c r="U31" s="144"/>
      <c r="V31" s="144"/>
      <c r="W31" s="144"/>
      <c r="X31" s="144"/>
      <c r="Y31" s="145">
        <v>175.43299999999999</v>
      </c>
      <c r="Z31" s="145"/>
      <c r="AA31" s="145"/>
      <c r="AB31" s="145"/>
      <c r="AC31" s="145"/>
      <c r="AD31" s="14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7" t="s">
        <v>57</v>
      </c>
      <c r="D32" s="97"/>
      <c r="E32" s="97"/>
      <c r="F32" s="97"/>
      <c r="G32" s="97"/>
      <c r="H32" s="97"/>
      <c r="I32" s="98">
        <v>80.093029999999999</v>
      </c>
      <c r="J32" s="98"/>
      <c r="K32" s="98"/>
      <c r="L32" s="98"/>
      <c r="M32" s="98"/>
      <c r="N32" s="7"/>
      <c r="O32" s="149" t="s">
        <v>79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220.10199999999998</v>
      </c>
      <c r="Z32" s="147"/>
      <c r="AA32" s="147"/>
      <c r="AB32" s="147"/>
      <c r="AC32" s="147"/>
      <c r="AD32" s="1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7" t="s">
        <v>60</v>
      </c>
      <c r="D33" s="97"/>
      <c r="E33" s="97"/>
      <c r="F33" s="97"/>
      <c r="G33" s="97"/>
      <c r="H33" s="97"/>
      <c r="I33" s="98">
        <v>184.87951000000001</v>
      </c>
      <c r="J33" s="98"/>
      <c r="K33" s="98"/>
      <c r="L33" s="98"/>
      <c r="M33" s="98"/>
      <c r="N33" s="7"/>
      <c r="O33" s="137" t="s">
        <v>80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5" t="s">
        <v>62</v>
      </c>
      <c r="D34" s="135"/>
      <c r="E34" s="135"/>
      <c r="F34" s="135"/>
      <c r="G34" s="135"/>
      <c r="H34" s="135"/>
      <c r="I34" s="136">
        <v>348.44891000000001</v>
      </c>
      <c r="J34" s="136"/>
      <c r="K34" s="136"/>
      <c r="L34" s="136"/>
      <c r="M34" s="136"/>
      <c r="O34" s="124" t="s">
        <v>88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7" t="s">
        <v>64</v>
      </c>
      <c r="D35" s="97"/>
      <c r="E35" s="97"/>
      <c r="F35" s="97"/>
      <c r="G35" s="97"/>
      <c r="H35" s="97"/>
      <c r="I35" s="98">
        <v>32.21199</v>
      </c>
      <c r="J35" s="98"/>
      <c r="K35" s="98"/>
      <c r="L35" s="98"/>
      <c r="M35" s="98"/>
      <c r="N35" s="7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7" t="s">
        <v>66</v>
      </c>
      <c r="D36" s="97"/>
      <c r="E36" s="97"/>
      <c r="F36" s="97"/>
      <c r="G36" s="97"/>
      <c r="H36" s="97"/>
      <c r="I36" s="98">
        <v>64.993340000000003</v>
      </c>
      <c r="J36" s="98"/>
      <c r="K36" s="98"/>
      <c r="L36" s="98"/>
      <c r="M36" s="98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9" customFormat="1" ht="36" customHeight="1" x14ac:dyDescent="0.2">
      <c r="B37" s="32" t="s">
        <v>67</v>
      </c>
      <c r="C37" s="130" t="s">
        <v>81</v>
      </c>
      <c r="D37" s="130"/>
      <c r="E37" s="130"/>
      <c r="F37" s="130"/>
      <c r="G37" s="130"/>
      <c r="H37" s="130"/>
      <c r="I37" s="131"/>
      <c r="J37" s="131"/>
      <c r="K37" s="131"/>
      <c r="L37" s="131"/>
      <c r="M37" s="131"/>
      <c r="N37" s="7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9" customFormat="1" ht="36" customHeight="1" thickBot="1" x14ac:dyDescent="0.25">
      <c r="B38" s="32" t="s">
        <v>68</v>
      </c>
      <c r="C38" s="130" t="s">
        <v>82</v>
      </c>
      <c r="D38" s="130"/>
      <c r="E38" s="130"/>
      <c r="F38" s="130"/>
      <c r="G38" s="130"/>
      <c r="H38" s="130"/>
      <c r="I38" s="131"/>
      <c r="J38" s="131"/>
      <c r="K38" s="131"/>
      <c r="L38" s="131"/>
      <c r="M38" s="131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9" customFormat="1" ht="30" customHeight="1" thickBot="1" x14ac:dyDescent="0.25">
      <c r="B39" s="132" t="s">
        <v>83</v>
      </c>
      <c r="C39" s="133"/>
      <c r="D39" s="133"/>
      <c r="E39" s="133"/>
      <c r="F39" s="133"/>
      <c r="G39" s="133"/>
      <c r="H39" s="134"/>
      <c r="I39" s="122">
        <f>I27+I28+I29+I37+I38</f>
        <v>2520.0387499999997</v>
      </c>
      <c r="J39" s="122"/>
      <c r="K39" s="122"/>
      <c r="L39" s="122"/>
      <c r="M39" s="123"/>
      <c r="N39" s="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84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9"/>
    </row>
    <row r="42" spans="2:37" s="33" customFormat="1" ht="15.75" customHeight="1" outlineLevel="1" x14ac:dyDescent="0.2">
      <c r="B42" s="35" t="s">
        <v>85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3" customFormat="1" ht="15.75" customHeight="1" outlineLevel="1" thickBot="1" x14ac:dyDescent="0.25">
      <c r="B43" s="36" t="s">
        <v>86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3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2018-02-21T12:01:36Z</cp:lastPrinted>
  <dcterms:modified xsi:type="dcterms:W3CDTF">2020-03-17T05:26:47Z</dcterms:modified>
</cp:coreProperties>
</file>