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485" windowHeight="84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<sst xmlns="http://schemas.openxmlformats.org/spreadsheetml/2006/main" count="92" uniqueCount="90">
  <si>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</si>
  <si>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</si>
  <si>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</si>
  <si>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Ветеранов, д.21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</si>
  <si>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</si>
  <si>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</si>
  <si>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</si>
  <si>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</si>
  <si>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</si>
  <si>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</si>
  <si>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</si>
  <si>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</si>
  <si>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</si>
  <si>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</si>
  <si>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</si>
  <si>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</si>
  <si>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</si>
  <si>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</si>
  <si>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</si>
  <si>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</si>
  <si>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</si>
  <si>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</si>
  <si>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</si>
  <si>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</si>
  <si>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</si>
  <si>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</si>
  <si>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</si>
  <si>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</si>
  <si>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</si>
  <si>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</si>
  <si>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</si>
  <si>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</si>
  <si>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</si>
  <si>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</si>
  <si>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</si>
  <si>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</si>
  <si>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</si>
  <si>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</si>
  <si>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</si>
  <si>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</si>
  <si>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</si>
  <si>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</si>
  <si>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</si>
  <si>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</si>
  <si>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</si>
  <si>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</si>
  <si>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</si>
  <si>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</si>
  <si>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</si>
  <si>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</si>
  <si>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</si>
  <si>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</si>
  <si>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</si>
  <si>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</si>
  <si>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</si>
  <si>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</si>
  <si>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</si>
  <si>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</si>
  <si>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</si>
  <si>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</si>
  <si>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</si>
  <si>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</si>
  <si>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</si>
  <si>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</si>
  <si>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</si>
  <si>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</si>
  <si>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</si>
  <si>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</si>
  <si>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</si>
  <si>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(под.№1;№2)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</si>
  <si>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</si>
  <si>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</si>
  <si>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</si>
  <si>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</si>
  <si>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</si>
  <si>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</si>
  <si>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</si>
  <si>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</si>
  <si>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</si>
  <si>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</si>
  <si>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</si>
  <si>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</si>
  <si>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</si>
  <si>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</si>
  <si>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</si>
  <si>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</si>
  <si>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</si>
  <si>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</si>
  <si>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</si>
  <si>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- 25,8 мп
 Ремонт дверных конструкций - 13 шт.
 Ремонт системы ТВС (внутриквартирные) - 22,29 мп
 Ремонт системы ТВС (в подъезде) - 2 мп
 Ремонт системы ТВС (разводка) - 11,14 мп
 Ремонт теплоизоляции трубопровода - 4 мп
 Замена неисправных уч. эл./сети - 9 мп
 Замена автоматических выключателей - 4 шт
 Замена светильников - 3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</si>
</sst>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83203125" style="1" customWidth="1"/>
    <col min="21" max="21" width="19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9976.4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1988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105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 t="s">
        <v>10</v>
      </c>
      <c r="J10" s="40"/>
      <c r="K10" s="40"/>
      <c r="L10" s="40"/>
      <c r="M10" s="40"/>
      <c r="N10" s="5"/>
      <c r="O10" s="39" t="s">
        <v>11</v>
      </c>
      <c r="P10" s="39"/>
      <c r="Q10" s="39"/>
      <c r="R10" s="39"/>
      <c r="S10" s="39"/>
      <c r="T10" s="39"/>
      <c r="U10" s="39"/>
      <c r="V10" s="39"/>
      <c r="W10" s="39"/>
      <c r="X10" s="41">
        <v>6737.8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12</v>
      </c>
      <c r="C11" s="39"/>
      <c r="D11" s="39"/>
      <c r="E11" s="39"/>
      <c r="F11" s="39"/>
      <c r="G11" s="39"/>
      <c r="H11" s="39"/>
      <c r="I11" s="42">
        <v>3</v>
      </c>
      <c r="J11" s="42"/>
      <c r="K11" s="42"/>
      <c r="L11" s="42"/>
      <c r="M11" s="42"/>
      <c r="N11" s="5"/>
      <c r="O11" s="39" t="s">
        <v>13</v>
      </c>
      <c r="P11" s="39"/>
      <c r="Q11" s="39"/>
      <c r="R11" s="39"/>
      <c r="S11" s="39"/>
      <c r="T11" s="39"/>
      <c r="U11" s="39"/>
      <c r="V11" s="39"/>
      <c r="W11" s="39"/>
      <c r="X11" s="40">
        <v>0</v>
      </c>
      <c r="Y11" s="40"/>
      <c r="Z11" s="40"/>
      <c r="AA11" s="40"/>
      <c r="AB11" s="40"/>
      <c r="AC11" s="40"/>
      <c r="AD11" s="40"/>
    </row>
    <row r="12" spans="2:30" s="1" customFormat="1" ht="15" customHeight="1" x14ac:dyDescent="0.2">
      <c r="B12" s="39" t="s">
        <v>14</v>
      </c>
      <c r="C12" s="39"/>
      <c r="D12" s="39"/>
      <c r="E12" s="39"/>
      <c r="F12" s="39"/>
      <c r="G12" s="39"/>
      <c r="H12" s="39"/>
      <c r="I12" s="42">
        <v>9</v>
      </c>
      <c r="J12" s="42"/>
      <c r="K12" s="42"/>
      <c r="L12" s="42"/>
      <c r="M12" s="42"/>
      <c r="N12" s="5"/>
      <c r="O12" s="39" t="s">
        <v>15</v>
      </c>
      <c r="P12" s="39"/>
      <c r="Q12" s="39"/>
      <c r="R12" s="39"/>
      <c r="S12" s="39"/>
      <c r="T12" s="39"/>
      <c r="U12" s="39"/>
      <c r="V12" s="39"/>
      <c r="W12" s="39"/>
      <c r="X12" s="42">
        <v>0</v>
      </c>
      <c r="Y12" s="42"/>
      <c r="Z12" s="42"/>
      <c r="AA12" s="42"/>
      <c r="AB12" s="42"/>
      <c r="AC12" s="42"/>
      <c r="AD12" s="42"/>
    </row>
    <row r="13" spans="2:30" s="1" customFormat="1" ht="15" customHeight="1" x14ac:dyDescent="0.2">
      <c r="B13" s="54" t="s">
        <v>16</v>
      </c>
      <c r="C13" s="54"/>
      <c r="D13" s="54"/>
      <c r="E13" s="54"/>
      <c r="F13" s="54"/>
      <c r="G13" s="54"/>
      <c r="H13" s="54"/>
      <c r="I13" s="40" t="s">
        <v>69</v>
      </c>
      <c r="J13" s="40"/>
      <c r="K13" s="40"/>
      <c r="L13" s="40"/>
      <c r="M13" s="40"/>
      <c r="N13" s="8"/>
      <c r="O13" s="54" t="s">
        <v>18</v>
      </c>
      <c r="P13" s="54"/>
      <c r="Q13" s="54"/>
      <c r="R13" s="54"/>
      <c r="S13" s="54"/>
      <c r="T13" s="54"/>
      <c r="U13" s="54"/>
      <c r="V13" s="54"/>
      <c r="W13" s="54"/>
      <c r="X13" s="55">
        <f>1067+2171.6</f>
        <v>3238.6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17</v>
      </c>
      <c r="J14" s="57"/>
      <c r="K14" s="57"/>
      <c r="L14" s="57"/>
      <c r="M14" s="57"/>
      <c r="N14" s="6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266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2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27</v>
      </c>
      <c r="C19" s="68" t="s">
        <v>29</v>
      </c>
      <c r="D19" s="68"/>
      <c r="E19" s="68"/>
      <c r="F19" s="68"/>
      <c r="G19" s="69">
        <f>I19+P19+U19+V19</f>
        <v>2761.4300000000003</v>
      </c>
      <c r="H19" s="69"/>
      <c r="I19" s="71">
        <v>1454.23</v>
      </c>
      <c r="J19" s="71"/>
      <c r="K19" s="71"/>
      <c r="L19" s="71"/>
      <c r="M19" s="71"/>
      <c r="N19" s="71"/>
      <c r="O19" s="71"/>
      <c r="P19" s="71">
        <v>1307.2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28</v>
      </c>
      <c r="C20" s="70" t="s">
        <v>31</v>
      </c>
      <c r="D20" s="70"/>
      <c r="E20" s="70"/>
      <c r="F20" s="70"/>
      <c r="G20" s="69">
        <f t="shared" ref="G20:G23" si="0">I20+P20+U20+V20</f>
        <v>5394.57</v>
      </c>
      <c r="H20" s="69"/>
      <c r="I20" s="75">
        <v>5394.57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71.680000000000007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30</v>
      </c>
      <c r="C21" s="70" t="s">
        <v>33</v>
      </c>
      <c r="D21" s="70"/>
      <c r="E21" s="70"/>
      <c r="F21" s="70"/>
      <c r="G21" s="69">
        <f t="shared" si="0"/>
        <v>6291.8599999999988</v>
      </c>
      <c r="H21" s="69"/>
      <c r="I21" s="75">
        <f>I19+I20-I22</f>
        <v>5385.9999999999991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905.86000000000013</v>
      </c>
      <c r="Q21" s="75">
        <f>P19+Q20-Q22</f>
        <v>1307.2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45.886000000000003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32</v>
      </c>
      <c r="C22" s="70" t="s">
        <v>35</v>
      </c>
      <c r="D22" s="70"/>
      <c r="E22" s="70"/>
      <c r="F22" s="70"/>
      <c r="G22" s="69">
        <f t="shared" si="0"/>
        <v>1864.1399999999999</v>
      </c>
      <c r="H22" s="69"/>
      <c r="I22" s="75">
        <v>1462.8</v>
      </c>
      <c r="J22" s="75"/>
      <c r="K22" s="75"/>
      <c r="L22" s="75"/>
      <c r="M22" s="75"/>
      <c r="N22" s="75"/>
      <c r="O22" s="75"/>
      <c r="P22" s="75">
        <v>401.34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25.794000000000004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34</v>
      </c>
      <c r="C23" s="70" t="s">
        <v>37</v>
      </c>
      <c r="D23" s="70"/>
      <c r="E23" s="70"/>
      <c r="F23" s="70"/>
      <c r="G23" s="69">
        <f t="shared" si="0"/>
        <v>-897.29000000000019</v>
      </c>
      <c r="H23" s="69"/>
      <c r="I23" s="75">
        <f>I22-I19</f>
        <v>8.5699999999999363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-905.86000000000013</v>
      </c>
      <c r="Q23" s="75">
        <f>Q22-P19</f>
        <v>-1307.2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25.794000000000004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36</v>
      </c>
      <c r="C24" s="82" t="s">
        <v>38</v>
      </c>
      <c r="D24" s="82"/>
      <c r="E24" s="82"/>
      <c r="F24" s="82"/>
      <c r="G24" s="83">
        <f>G21/G20</f>
        <v>1.1663320709528284</v>
      </c>
      <c r="H24" s="84"/>
      <c r="I24" s="90">
        <f>I21/I20</f>
        <v>0.99841136550271836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0.64015066964285716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9.75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08">
        <v>942.31943999999999</v>
      </c>
      <c r="J27" s="108"/>
      <c r="K27" s="108"/>
      <c r="L27" s="108"/>
      <c r="M27" s="10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19.452999999999999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4" t="s">
        <v>77</v>
      </c>
      <c r="D28" s="114"/>
      <c r="E28" s="114"/>
      <c r="F28" s="114"/>
      <c r="G28" s="114"/>
      <c r="H28" s="114"/>
      <c r="I28" s="115">
        <v>786.30478000000005</v>
      </c>
      <c r="J28" s="115"/>
      <c r="K28" s="115"/>
      <c r="L28" s="115"/>
      <c r="M28" s="115"/>
      <c r="N28" s="7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27.451000000000001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4" t="s">
        <v>78</v>
      </c>
      <c r="D29" s="114"/>
      <c r="E29" s="114"/>
      <c r="F29" s="114"/>
      <c r="G29" s="114"/>
      <c r="H29" s="114"/>
      <c r="I29" s="115">
        <f>I30+I31+I32+I33+I34+I35+I36</f>
        <v>1778.8110600000002</v>
      </c>
      <c r="J29" s="115"/>
      <c r="K29" s="115"/>
      <c r="L29" s="115"/>
      <c r="M29" s="115"/>
      <c r="N29" s="7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3.22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5" t="s">
        <v>79</v>
      </c>
      <c r="D30" s="95"/>
      <c r="E30" s="95"/>
      <c r="F30" s="95"/>
      <c r="G30" s="95"/>
      <c r="H30" s="95"/>
      <c r="I30" s="96">
        <v>466.97192999999999</v>
      </c>
      <c r="J30" s="96"/>
      <c r="K30" s="96"/>
      <c r="L30" s="96"/>
      <c r="M30" s="96"/>
      <c r="N30" s="7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14.516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5" t="s">
        <v>53</v>
      </c>
      <c r="D31" s="95"/>
      <c r="E31" s="95"/>
      <c r="F31" s="95"/>
      <c r="G31" s="95"/>
      <c r="H31" s="95"/>
      <c r="I31" s="96">
        <v>363.81144</v>
      </c>
      <c r="J31" s="96"/>
      <c r="K31" s="96"/>
      <c r="L31" s="96"/>
      <c r="M31" s="96"/>
      <c r="N31" s="7"/>
      <c r="O31" s="138" t="s">
        <v>54</v>
      </c>
      <c r="P31" s="139"/>
      <c r="Q31" s="139"/>
      <c r="R31" s="142" t="s">
        <v>58</v>
      </c>
      <c r="S31" s="142"/>
      <c r="T31" s="142"/>
      <c r="U31" s="142"/>
      <c r="V31" s="142"/>
      <c r="W31" s="142"/>
      <c r="X31" s="142"/>
      <c r="Y31" s="143">
        <v>267.714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5" t="s">
        <v>57</v>
      </c>
      <c r="D32" s="95"/>
      <c r="E32" s="95"/>
      <c r="F32" s="95"/>
      <c r="G32" s="95"/>
      <c r="H32" s="95"/>
      <c r="I32" s="96">
        <v>68.039540000000002</v>
      </c>
      <c r="J32" s="96"/>
      <c r="K32" s="96"/>
      <c r="L32" s="96"/>
      <c r="M32" s="96"/>
      <c r="N32" s="7"/>
      <c r="O32" s="147" t="s">
        <v>80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332.35399999999998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5" t="s">
        <v>60</v>
      </c>
      <c r="D33" s="95"/>
      <c r="E33" s="95"/>
      <c r="F33" s="95"/>
      <c r="G33" s="95"/>
      <c r="H33" s="95"/>
      <c r="I33" s="96">
        <v>213.7346</v>
      </c>
      <c r="J33" s="96"/>
      <c r="K33" s="96"/>
      <c r="L33" s="96"/>
      <c r="M33" s="96"/>
      <c r="N33" s="7"/>
      <c r="O33" s="135" t="s">
        <v>81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513.90457000000004</v>
      </c>
      <c r="J34" s="134"/>
      <c r="K34" s="134"/>
      <c r="L34" s="134"/>
      <c r="M34" s="134"/>
      <c r="O34" s="122" t="s">
        <v>89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5" t="s">
        <v>64</v>
      </c>
      <c r="D35" s="95"/>
      <c r="E35" s="95"/>
      <c r="F35" s="95"/>
      <c r="G35" s="95"/>
      <c r="H35" s="95"/>
      <c r="I35" s="96">
        <v>61.426589999999997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5" t="s">
        <v>66</v>
      </c>
      <c r="D36" s="95"/>
      <c r="E36" s="95"/>
      <c r="F36" s="95"/>
      <c r="G36" s="95"/>
      <c r="H36" s="95"/>
      <c r="I36" s="96">
        <v>90.922389999999993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67</v>
      </c>
      <c r="C37" s="128" t="s">
        <v>82</v>
      </c>
      <c r="D37" s="128"/>
      <c r="E37" s="128"/>
      <c r="F37" s="128"/>
      <c r="G37" s="128"/>
      <c r="H37" s="128"/>
      <c r="I37" s="129">
        <v>42.670560000000002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68</v>
      </c>
      <c r="C38" s="128" t="s">
        <v>83</v>
      </c>
      <c r="D38" s="128"/>
      <c r="E38" s="128"/>
      <c r="F38" s="128"/>
      <c r="G38" s="128"/>
      <c r="H38" s="128"/>
      <c r="I38" s="129">
        <v>61.170990000000003</v>
      </c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84</v>
      </c>
      <c r="C39" s="131"/>
      <c r="D39" s="131"/>
      <c r="E39" s="131"/>
      <c r="F39" s="131"/>
      <c r="G39" s="131"/>
      <c r="H39" s="132"/>
      <c r="I39" s="120">
        <f>I27+I28+I29+I37+I38</f>
        <v>3611.2768300000007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85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87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88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2018-02-21T10:30:19Z</cp:lastPrinted>
  <dcterms:modified xsi:type="dcterms:W3CDTF">2020-03-17T05:34:00Z</dcterms:modified>
</cp:coreProperties>
</file>