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00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<sst xmlns="http://schemas.openxmlformats.org/spreadsheetml/2006/main" count="92" uniqueCount="90">
  <si>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</si>
  <si>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</si>
  <si>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</si>
  <si>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</si>
  <si>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</si>
  <si>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</si>
  <si>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</si>
  <si>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</si>
  <si>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</si>
  <si>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</si>
  <si>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</si>
  <si>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</si>
  <si>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</si>
  <si>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</si>
  <si>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</si>
  <si>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</si>
  <si>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</si>
  <si>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</si>
  <si>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</si>
  <si>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</si>
  <si>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</si>
  <si>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</si>
  <si>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</si>
  <si>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</si>
  <si>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</si>
  <si>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</si>
  <si>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</si>
  <si>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</si>
  <si>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</si>
  <si>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</si>
  <si>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</si>
  <si>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</si>
  <si>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</si>
  <si>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</si>
  <si>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</si>
  <si>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</si>
  <si>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</si>
  <si>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</si>
  <si>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</si>
  <si>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</si>
  <si>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</si>
  <si>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</si>
  <si>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</si>
  <si>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</si>
  <si>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</si>
  <si>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</si>
  <si>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</si>
  <si>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</si>
  <si>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</si>
  <si>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</si>
  <si>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</si>
  <si>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</si>
  <si>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</si>
  <si>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</si>
  <si>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</si>
  <si>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</si>
  <si>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</si>
  <si>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</si>
  <si>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</si>
  <si>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</si>
  <si>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</si>
  <si>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</si>
  <si>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</si>
  <si>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</si>
  <si>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</si>
  <si>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</si>
  <si>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</si>
  <si>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</si>
  <si>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</si>
  <si>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</si>
  <si>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</si>
  <si>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</si>
  <si>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</si>
  <si>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</si>
  <si>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</si>
  <si>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</si>
  <si>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</si>
  <si>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</si>
  <si>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</si>
  <si>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</si>
  <si>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</si>
  <si>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</si>
  <si>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</si>
  <si>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</si>
  <si>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</si>
  <si>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</si>
  <si>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</si>
  <si>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</si>
  <si>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</si>
  <si>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- 57 мп
 Ремонт дверных конструкций - 3 шт.
 Ремонт системы ТВС (внутриквартирные) - 25,76 мп
 Ремонт теплоизоляции трубопровода - 9,5 мп
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</si>
</sst>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20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3574.7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1989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34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2336.5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1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100.5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63" t="s">
        <v>69</v>
      </c>
      <c r="J13" s="63"/>
      <c r="K13" s="63"/>
      <c r="L13" s="63"/>
      <c r="M13" s="63"/>
      <c r="N13" s="8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4">
        <f>375+762.7</f>
        <v>1137.7</v>
      </c>
      <c r="Y13" s="64"/>
      <c r="Z13" s="64"/>
      <c r="AA13" s="64"/>
      <c r="AB13" s="64"/>
      <c r="AC13" s="64"/>
      <c r="AD13" s="64"/>
    </row>
    <row r="14" spans="2:30" s="1" customFormat="1" ht="15" customHeight="1" thickBot="1" x14ac:dyDescent="0.25">
      <c r="B14" s="65" t="s">
        <v>18</v>
      </c>
      <c r="C14" s="65"/>
      <c r="D14" s="65"/>
      <c r="E14" s="65"/>
      <c r="F14" s="65"/>
      <c r="G14" s="65"/>
      <c r="H14" s="65"/>
      <c r="I14" s="66" t="s">
        <v>19</v>
      </c>
      <c r="J14" s="66"/>
      <c r="K14" s="66"/>
      <c r="L14" s="66"/>
      <c r="M14" s="66"/>
      <c r="N14" s="6"/>
      <c r="O14" s="65" t="s">
        <v>20</v>
      </c>
      <c r="P14" s="65"/>
      <c r="Q14" s="65"/>
      <c r="R14" s="65"/>
      <c r="S14" s="65"/>
      <c r="T14" s="65"/>
      <c r="U14" s="65"/>
      <c r="V14" s="65"/>
      <c r="W14" s="65"/>
      <c r="X14" s="66">
        <v>80</v>
      </c>
      <c r="Y14" s="66"/>
      <c r="Z14" s="66"/>
      <c r="AA14" s="66"/>
      <c r="AB14" s="66"/>
      <c r="AC14" s="66"/>
      <c r="AD14" s="6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7" t="s">
        <v>21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1" customFormat="1" ht="21.95" customHeight="1" x14ac:dyDescent="0.2">
      <c r="A17" s="9"/>
      <c r="B17" s="69" t="s">
        <v>22</v>
      </c>
      <c r="C17" s="71" t="s">
        <v>23</v>
      </c>
      <c r="D17" s="71"/>
      <c r="E17" s="71"/>
      <c r="F17" s="71"/>
      <c r="G17" s="71" t="s">
        <v>24</v>
      </c>
      <c r="H17" s="71"/>
      <c r="I17" s="71" t="s">
        <v>25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26</v>
      </c>
      <c r="V17" s="71"/>
      <c r="W17" s="73"/>
      <c r="X17" s="69" t="s">
        <v>71</v>
      </c>
      <c r="Y17" s="71"/>
      <c r="Z17" s="71"/>
      <c r="AA17" s="71"/>
      <c r="AB17" s="71"/>
      <c r="AC17" s="71"/>
      <c r="AD17" s="73"/>
    </row>
    <row r="18" spans="1:37" s="11" customFormat="1" ht="26.25" customHeight="1" thickBot="1" x14ac:dyDescent="0.25">
      <c r="A18" s="9"/>
      <c r="B18" s="70"/>
      <c r="C18" s="72"/>
      <c r="D18" s="72"/>
      <c r="E18" s="72"/>
      <c r="F18" s="72"/>
      <c r="G18" s="72"/>
      <c r="H18" s="72"/>
      <c r="I18" s="75" t="s">
        <v>72</v>
      </c>
      <c r="J18" s="75"/>
      <c r="K18" s="75"/>
      <c r="L18" s="75"/>
      <c r="M18" s="75"/>
      <c r="N18" s="75"/>
      <c r="O18" s="75"/>
      <c r="P18" s="75" t="s">
        <v>73</v>
      </c>
      <c r="Q18" s="75"/>
      <c r="R18" s="75"/>
      <c r="S18" s="75"/>
      <c r="T18" s="75"/>
      <c r="U18" s="12" t="s">
        <v>74</v>
      </c>
      <c r="V18" s="75" t="s">
        <v>75</v>
      </c>
      <c r="W18" s="76"/>
      <c r="X18" s="70"/>
      <c r="Y18" s="72"/>
      <c r="Z18" s="72"/>
      <c r="AA18" s="72"/>
      <c r="AB18" s="72"/>
      <c r="AC18" s="72"/>
      <c r="AD18" s="74"/>
    </row>
    <row r="19" spans="1:37" s="11" customFormat="1" ht="18.75" customHeight="1" x14ac:dyDescent="0.2">
      <c r="A19" s="9"/>
      <c r="B19" s="13" t="s">
        <v>27</v>
      </c>
      <c r="C19" s="77" t="s">
        <v>29</v>
      </c>
      <c r="D19" s="77"/>
      <c r="E19" s="77"/>
      <c r="F19" s="77"/>
      <c r="G19" s="78">
        <f>I19+P19+U19+V19</f>
        <v>1183.4660000000001</v>
      </c>
      <c r="H19" s="78"/>
      <c r="I19" s="80">
        <v>629.44000000000005</v>
      </c>
      <c r="J19" s="80"/>
      <c r="K19" s="80"/>
      <c r="L19" s="80"/>
      <c r="M19" s="80"/>
      <c r="N19" s="80"/>
      <c r="O19" s="80"/>
      <c r="P19" s="80">
        <v>547.44000000000005</v>
      </c>
      <c r="Q19" s="80"/>
      <c r="R19" s="80"/>
      <c r="S19" s="80"/>
      <c r="T19" s="80"/>
      <c r="U19" s="14">
        <v>6.5860000000000003</v>
      </c>
      <c r="V19" s="80">
        <v>0</v>
      </c>
      <c r="W19" s="81"/>
      <c r="X19" s="82">
        <v>0</v>
      </c>
      <c r="Y19" s="78"/>
      <c r="Z19" s="78"/>
      <c r="AA19" s="78"/>
      <c r="AB19" s="78"/>
      <c r="AC19" s="78"/>
      <c r="AD19" s="83"/>
    </row>
    <row r="20" spans="1:37" s="11" customFormat="1" ht="18.75" customHeight="1" x14ac:dyDescent="0.2">
      <c r="A20" s="9"/>
      <c r="B20" s="13" t="s">
        <v>28</v>
      </c>
      <c r="C20" s="79" t="s">
        <v>31</v>
      </c>
      <c r="D20" s="79"/>
      <c r="E20" s="79"/>
      <c r="F20" s="79"/>
      <c r="G20" s="78">
        <f t="shared" ref="G20:G23" si="0">I20+P20+U20+V20</f>
        <v>1974.8710000000001</v>
      </c>
      <c r="H20" s="78"/>
      <c r="I20" s="84">
        <v>1897.15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5">
        <v>77.721000000000004</v>
      </c>
      <c r="V20" s="84">
        <v>0</v>
      </c>
      <c r="W20" s="85"/>
      <c r="X20" s="86">
        <v>23.853999999999999</v>
      </c>
      <c r="Y20" s="87"/>
      <c r="Z20" s="87"/>
      <c r="AA20" s="87"/>
      <c r="AB20" s="87"/>
      <c r="AC20" s="87"/>
      <c r="AD20" s="88"/>
    </row>
    <row r="21" spans="1:37" s="11" customFormat="1" ht="18.75" customHeight="1" x14ac:dyDescent="0.2">
      <c r="A21" s="9"/>
      <c r="B21" s="16" t="s">
        <v>30</v>
      </c>
      <c r="C21" s="79" t="s">
        <v>33</v>
      </c>
      <c r="D21" s="79"/>
      <c r="E21" s="79"/>
      <c r="F21" s="79"/>
      <c r="G21" s="78">
        <f t="shared" si="0"/>
        <v>2240.3040000000001</v>
      </c>
      <c r="H21" s="78"/>
      <c r="I21" s="84">
        <f>I19+I20-I22</f>
        <v>1817.94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338.07000000000005</v>
      </c>
      <c r="Q21" s="84">
        <f>P19+Q20-Q22</f>
        <v>547.44000000000005</v>
      </c>
      <c r="R21" s="84"/>
      <c r="S21" s="84">
        <f t="shared" ref="S21" si="1">S19+S20-S22</f>
        <v>0</v>
      </c>
      <c r="T21" s="84">
        <f>T19+T20-T22</f>
        <v>0</v>
      </c>
      <c r="U21" s="15">
        <f>U19+U20-U22</f>
        <v>84.293999999999997</v>
      </c>
      <c r="V21" s="84">
        <f>V19+V20-V22</f>
        <v>0</v>
      </c>
      <c r="W21" s="85">
        <f>W19+W20-W22</f>
        <v>0</v>
      </c>
      <c r="X21" s="86">
        <v>14.933999999999999</v>
      </c>
      <c r="Y21" s="87"/>
      <c r="Z21" s="87"/>
      <c r="AA21" s="87"/>
      <c r="AB21" s="87"/>
      <c r="AC21" s="87"/>
      <c r="AD21" s="88"/>
    </row>
    <row r="22" spans="1:37" s="11" customFormat="1" ht="18.75" customHeight="1" x14ac:dyDescent="0.2">
      <c r="A22" s="9"/>
      <c r="B22" s="16" t="s">
        <v>32</v>
      </c>
      <c r="C22" s="79" t="s">
        <v>35</v>
      </c>
      <c r="D22" s="79"/>
      <c r="E22" s="79"/>
      <c r="F22" s="79"/>
      <c r="G22" s="78">
        <f t="shared" si="0"/>
        <v>918.03300000000002</v>
      </c>
      <c r="H22" s="78"/>
      <c r="I22" s="84">
        <v>708.65</v>
      </c>
      <c r="J22" s="84"/>
      <c r="K22" s="84"/>
      <c r="L22" s="84"/>
      <c r="M22" s="84"/>
      <c r="N22" s="84"/>
      <c r="O22" s="84"/>
      <c r="P22" s="84">
        <v>209.37</v>
      </c>
      <c r="Q22" s="84"/>
      <c r="R22" s="84"/>
      <c r="S22" s="84"/>
      <c r="T22" s="84"/>
      <c r="U22" s="15">
        <v>1.2999999999999999E-2</v>
      </c>
      <c r="V22" s="84">
        <v>0</v>
      </c>
      <c r="W22" s="85"/>
      <c r="X22" s="86">
        <f>X19+X20-X21</f>
        <v>8.92</v>
      </c>
      <c r="Y22" s="87"/>
      <c r="Z22" s="87"/>
      <c r="AA22" s="87"/>
      <c r="AB22" s="87"/>
      <c r="AC22" s="87"/>
      <c r="AD22" s="88"/>
    </row>
    <row r="23" spans="1:37" s="11" customFormat="1" ht="18.75" customHeight="1" x14ac:dyDescent="0.2">
      <c r="A23" s="9"/>
      <c r="B23" s="16" t="s">
        <v>34</v>
      </c>
      <c r="C23" s="79" t="s">
        <v>37</v>
      </c>
      <c r="D23" s="79"/>
      <c r="E23" s="79"/>
      <c r="F23" s="79"/>
      <c r="G23" s="78">
        <f t="shared" si="0"/>
        <v>-265.43300000000011</v>
      </c>
      <c r="H23" s="78"/>
      <c r="I23" s="84">
        <f>I22-I19</f>
        <v>79.209999999999923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-338.07000000000005</v>
      </c>
      <c r="Q23" s="84">
        <f>Q22-P19</f>
        <v>-547.44000000000005</v>
      </c>
      <c r="R23" s="84"/>
      <c r="S23" s="84">
        <f t="shared" ref="S23" si="4">S22-S19</f>
        <v>0</v>
      </c>
      <c r="T23" s="84">
        <f>T22-T19</f>
        <v>0</v>
      </c>
      <c r="U23" s="15">
        <f>U22-U19</f>
        <v>-6.5730000000000004</v>
      </c>
      <c r="V23" s="92">
        <f>V22-V19</f>
        <v>0</v>
      </c>
      <c r="W23" s="93">
        <f>W22-W19</f>
        <v>0</v>
      </c>
      <c r="X23" s="94">
        <f>X22-X19</f>
        <v>8.92</v>
      </c>
      <c r="Y23" s="95">
        <f t="shared" ref="Y23" si="5">Y22-Y19</f>
        <v>0</v>
      </c>
      <c r="Z23" s="95"/>
      <c r="AA23" s="95">
        <f>AA22-X19</f>
        <v>0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9"/>
      <c r="B24" s="17" t="s">
        <v>36</v>
      </c>
      <c r="C24" s="89" t="s">
        <v>38</v>
      </c>
      <c r="D24" s="89"/>
      <c r="E24" s="89"/>
      <c r="F24" s="89"/>
      <c r="G24" s="90">
        <f>G21/G20</f>
        <v>1.1344052345697517</v>
      </c>
      <c r="H24" s="91"/>
      <c r="I24" s="97">
        <f>I21/I20</f>
        <v>0.95824789816303402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1.0845717373682788</v>
      </c>
      <c r="V24" s="97"/>
      <c r="W24" s="98"/>
      <c r="X24" s="99">
        <f>X21/X20</f>
        <v>0.62605852267963447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40.5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398.53913999999997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7.47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77</v>
      </c>
      <c r="D28" s="37"/>
      <c r="E28" s="37"/>
      <c r="F28" s="37"/>
      <c r="G28" s="37"/>
      <c r="H28" s="37"/>
      <c r="I28" s="38">
        <v>139.44589999999999</v>
      </c>
      <c r="J28" s="38"/>
      <c r="K28" s="38"/>
      <c r="L28" s="38"/>
      <c r="M28" s="38"/>
      <c r="N28" s="7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10.542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748.87123999999994</v>
      </c>
      <c r="J29" s="38"/>
      <c r="K29" s="38"/>
      <c r="L29" s="38"/>
      <c r="M29" s="38"/>
      <c r="N29" s="7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1.2370000000000001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6" t="s">
        <v>79</v>
      </c>
      <c r="D30" s="116"/>
      <c r="E30" s="116"/>
      <c r="F30" s="116"/>
      <c r="G30" s="116"/>
      <c r="H30" s="116"/>
      <c r="I30" s="117">
        <v>205.46012999999999</v>
      </c>
      <c r="J30" s="117"/>
      <c r="K30" s="117"/>
      <c r="L30" s="117"/>
      <c r="M30" s="117"/>
      <c r="N30" s="7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5.5750000000000002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6" t="s">
        <v>53</v>
      </c>
      <c r="D31" s="116"/>
      <c r="E31" s="116"/>
      <c r="F31" s="116"/>
      <c r="G31" s="116"/>
      <c r="H31" s="116"/>
      <c r="I31" s="117">
        <v>110.27048000000001</v>
      </c>
      <c r="J31" s="117"/>
      <c r="K31" s="117"/>
      <c r="L31" s="117"/>
      <c r="M31" s="117"/>
      <c r="N31" s="7"/>
      <c r="O31" s="118" t="s">
        <v>54</v>
      </c>
      <c r="P31" s="119"/>
      <c r="Q31" s="119"/>
      <c r="R31" s="120" t="s">
        <v>58</v>
      </c>
      <c r="S31" s="120"/>
      <c r="T31" s="120"/>
      <c r="U31" s="120"/>
      <c r="V31" s="120"/>
      <c r="W31" s="120"/>
      <c r="X31" s="120"/>
      <c r="Y31" s="121">
        <v>97.474000000000004</v>
      </c>
      <c r="Z31" s="121"/>
      <c r="AA31" s="121"/>
      <c r="AB31" s="121"/>
      <c r="AC31" s="121"/>
      <c r="AD31" s="122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6" t="s">
        <v>57</v>
      </c>
      <c r="D32" s="116"/>
      <c r="E32" s="116"/>
      <c r="F32" s="116"/>
      <c r="G32" s="116"/>
      <c r="H32" s="116"/>
      <c r="I32" s="117">
        <v>23.34412</v>
      </c>
      <c r="J32" s="117"/>
      <c r="K32" s="117"/>
      <c r="L32" s="117"/>
      <c r="M32" s="117"/>
      <c r="N32" s="7"/>
      <c r="O32" s="131" t="s">
        <v>80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122.298</v>
      </c>
      <c r="Z32" s="129"/>
      <c r="AA32" s="129"/>
      <c r="AB32" s="129"/>
      <c r="AC32" s="129"/>
      <c r="AD32" s="13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6" t="s">
        <v>60</v>
      </c>
      <c r="D33" s="116"/>
      <c r="E33" s="116"/>
      <c r="F33" s="116"/>
      <c r="G33" s="116"/>
      <c r="H33" s="116"/>
      <c r="I33" s="117">
        <v>133.95748</v>
      </c>
      <c r="J33" s="117"/>
      <c r="K33" s="117"/>
      <c r="L33" s="117"/>
      <c r="M33" s="117"/>
      <c r="N33" s="7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4" t="s">
        <v>62</v>
      </c>
      <c r="D34" s="134"/>
      <c r="E34" s="134"/>
      <c r="F34" s="134"/>
      <c r="G34" s="134"/>
      <c r="H34" s="134"/>
      <c r="I34" s="135">
        <v>186.40741</v>
      </c>
      <c r="J34" s="135"/>
      <c r="K34" s="135"/>
      <c r="L34" s="135"/>
      <c r="M34" s="135"/>
      <c r="O34" s="139" t="s">
        <v>89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6" t="s">
        <v>64</v>
      </c>
      <c r="D35" s="116"/>
      <c r="E35" s="116"/>
      <c r="F35" s="116"/>
      <c r="G35" s="116"/>
      <c r="H35" s="116"/>
      <c r="I35" s="117">
        <v>51.933450000000001</v>
      </c>
      <c r="J35" s="117"/>
      <c r="K35" s="117"/>
      <c r="L35" s="117"/>
      <c r="M35" s="117"/>
      <c r="N35" s="7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6" t="s">
        <v>66</v>
      </c>
      <c r="D36" s="116"/>
      <c r="E36" s="116"/>
      <c r="F36" s="116"/>
      <c r="G36" s="116"/>
      <c r="H36" s="116"/>
      <c r="I36" s="117">
        <v>37.498170000000002</v>
      </c>
      <c r="J36" s="117"/>
      <c r="K36" s="117"/>
      <c r="L36" s="117"/>
      <c r="M36" s="117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9" customFormat="1" ht="36" customHeight="1" x14ac:dyDescent="0.2">
      <c r="B37" s="32" t="s">
        <v>67</v>
      </c>
      <c r="C37" s="145" t="s">
        <v>82</v>
      </c>
      <c r="D37" s="145"/>
      <c r="E37" s="145"/>
      <c r="F37" s="145"/>
      <c r="G37" s="145"/>
      <c r="H37" s="145"/>
      <c r="I37" s="146">
        <v>14.8398</v>
      </c>
      <c r="J37" s="146"/>
      <c r="K37" s="146"/>
      <c r="L37" s="146"/>
      <c r="M37" s="146"/>
      <c r="N37" s="7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9" customFormat="1" ht="36" customHeight="1" thickBot="1" x14ac:dyDescent="0.25">
      <c r="B38" s="32" t="s">
        <v>68</v>
      </c>
      <c r="C38" s="145" t="s">
        <v>83</v>
      </c>
      <c r="D38" s="145"/>
      <c r="E38" s="145"/>
      <c r="F38" s="145"/>
      <c r="G38" s="145"/>
      <c r="H38" s="145"/>
      <c r="I38" s="146">
        <v>33.645600000000002</v>
      </c>
      <c r="J38" s="146"/>
      <c r="K38" s="146"/>
      <c r="L38" s="146"/>
      <c r="M38" s="146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9" customFormat="1" ht="30" customHeight="1" thickBot="1" x14ac:dyDescent="0.25">
      <c r="B39" s="147" t="s">
        <v>84</v>
      </c>
      <c r="C39" s="148"/>
      <c r="D39" s="148"/>
      <c r="E39" s="148"/>
      <c r="F39" s="148"/>
      <c r="G39" s="148"/>
      <c r="H39" s="149"/>
      <c r="I39" s="150">
        <f>I27+I28+I29+I37+I38</f>
        <v>1335.34168</v>
      </c>
      <c r="J39" s="150"/>
      <c r="K39" s="150"/>
      <c r="L39" s="150"/>
      <c r="M39" s="151"/>
      <c r="N39" s="7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23"/>
    </row>
    <row r="42" spans="2:37" s="33" customFormat="1" ht="15.75" customHeight="1" outlineLevel="1" x14ac:dyDescent="0.2">
      <c r="B42" s="35" t="s">
        <v>86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33" customFormat="1" ht="15.75" customHeight="1" outlineLevel="1" thickBot="1" x14ac:dyDescent="0.25">
      <c r="B43" s="36" t="s">
        <v>87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33" customFormat="1" ht="32.25" customHeight="1" x14ac:dyDescent="0.2">
      <c r="B44" s="128" t="s">
        <v>88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2018-02-21T10:33:25Z</cp:lastPrinted>
  <dcterms:modified xsi:type="dcterms:W3CDTF">2020-03-17T05:34:38Z</dcterms:modified>
</cp:coreProperties>
</file>