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905" windowHeight="81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<sst xmlns="http://schemas.openxmlformats.org/spreadsheetml/2006/main" count="92" uniqueCount="90">
  <si>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</si>
  <si>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</si>
  <si>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</si>
  <si>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</si>
  <si>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</si>
  <si>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</si>
  <si>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</si>
  <si>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</si>
  <si>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</si>
  <si>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</si>
  <si>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</si>
  <si>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</si>
  <si>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</si>
  <si>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</si>
  <si>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</si>
  <si>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</si>
  <si>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</si>
  <si>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</si>
  <si>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</si>
  <si>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</si>
  <si>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</si>
  <si>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</si>
  <si>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</si>
  <si>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</si>
  <si>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</si>
  <si>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</si>
  <si>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</si>
  <si>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</si>
  <si>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</si>
  <si>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</si>
  <si>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</si>
  <si>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</si>
  <si>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</si>
  <si>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</si>
  <si>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</si>
  <si>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</si>
  <si>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</si>
  <si>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</si>
  <si>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</si>
  <si>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</si>
  <si>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</si>
  <si>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</si>
  <si>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</si>
  <si>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</si>
  <si>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</si>
  <si>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</si>
  <si>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</si>
  <si>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</si>
  <si>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</si>
  <si>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</si>
  <si>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</si>
  <si>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</si>
  <si>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</si>
  <si>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</si>
  <si>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</si>
  <si>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</si>
  <si>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</si>
  <si>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</si>
  <si>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</si>
  <si>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</si>
  <si>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</si>
  <si>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</si>
  <si>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</si>
  <si>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</si>
  <si>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</si>
  <si>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</si>
  <si>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</si>
  <si>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</si>
  <si>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</si>
  <si>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(под.№1; 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</si>
  <si>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</si>
  <si>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</si>
  <si>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</si>
  <si>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</si>
  <si>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</si>
  <si>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</si>
  <si>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</si>
  <si>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</si>
  <si>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</si>
  <si>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</si>
  <si>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</si>
  <si>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</si>
  <si>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</si>
  <si>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</si>
  <si>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</si>
  <si>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</si>
  <si>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</si>
  <si>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</si>
  <si>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</si>
  <si>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- 12 шт.
 Ремонт системы ТВС (внутриквартирные) - 113,64 мп
 Ремонт системы ТВС (в подъезде) - 28,5 мп
 Замена светильников - 65 шт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</si>
</sst>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7" activeCellId="1" sqref="I28:M29 I37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6961.4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1990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64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33" t="s">
        <v>10</v>
      </c>
      <c r="J10" s="133"/>
      <c r="K10" s="133"/>
      <c r="L10" s="133"/>
      <c r="M10" s="133"/>
      <c r="N10" s="5"/>
      <c r="O10" s="130" t="s">
        <v>11</v>
      </c>
      <c r="P10" s="130"/>
      <c r="Q10" s="130"/>
      <c r="R10" s="130"/>
      <c r="S10" s="130"/>
      <c r="T10" s="130"/>
      <c r="U10" s="130"/>
      <c r="V10" s="130"/>
      <c r="W10" s="130"/>
      <c r="X10" s="150">
        <v>3268.6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12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13</v>
      </c>
      <c r="P11" s="130"/>
      <c r="Q11" s="130"/>
      <c r="R11" s="130"/>
      <c r="S11" s="130"/>
      <c r="T11" s="130"/>
      <c r="U11" s="130"/>
      <c r="V11" s="130"/>
      <c r="W11" s="130"/>
      <c r="X11" s="129">
        <v>2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14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15</v>
      </c>
      <c r="P12" s="130"/>
      <c r="Q12" s="130"/>
      <c r="R12" s="130"/>
      <c r="S12" s="130"/>
      <c r="T12" s="130"/>
      <c r="U12" s="130"/>
      <c r="V12" s="130"/>
      <c r="W12" s="130"/>
      <c r="X12" s="131">
        <v>952.2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16</v>
      </c>
      <c r="C13" s="132"/>
      <c r="D13" s="132"/>
      <c r="E13" s="132"/>
      <c r="F13" s="132"/>
      <c r="G13" s="132"/>
      <c r="H13" s="132"/>
      <c r="I13" s="133" t="s">
        <v>69</v>
      </c>
      <c r="J13" s="133"/>
      <c r="K13" s="133"/>
      <c r="L13" s="133"/>
      <c r="M13" s="133"/>
      <c r="N13" s="8"/>
      <c r="O13" s="132" t="s">
        <v>18</v>
      </c>
      <c r="P13" s="132"/>
      <c r="Q13" s="132"/>
      <c r="R13" s="132"/>
      <c r="S13" s="132"/>
      <c r="T13" s="132"/>
      <c r="U13" s="132"/>
      <c r="V13" s="132"/>
      <c r="W13" s="132"/>
      <c r="X13" s="134">
        <f>1328+1412.6</f>
        <v>2740.6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19</v>
      </c>
      <c r="C14" s="135"/>
      <c r="D14" s="135"/>
      <c r="E14" s="135"/>
      <c r="F14" s="135"/>
      <c r="G14" s="135"/>
      <c r="H14" s="135"/>
      <c r="I14" s="136" t="s">
        <v>17</v>
      </c>
      <c r="J14" s="136"/>
      <c r="K14" s="136"/>
      <c r="L14" s="136"/>
      <c r="M14" s="136"/>
      <c r="N14" s="6"/>
      <c r="O14" s="135" t="s">
        <v>20</v>
      </c>
      <c r="P14" s="135"/>
      <c r="Q14" s="135"/>
      <c r="R14" s="135"/>
      <c r="S14" s="135"/>
      <c r="T14" s="135"/>
      <c r="U14" s="135"/>
      <c r="V14" s="135"/>
      <c r="W14" s="135"/>
      <c r="X14" s="136">
        <v>117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71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72</v>
      </c>
      <c r="J18" s="127"/>
      <c r="K18" s="127"/>
      <c r="L18" s="127"/>
      <c r="M18" s="127"/>
      <c r="N18" s="127"/>
      <c r="O18" s="127"/>
      <c r="P18" s="127" t="s">
        <v>73</v>
      </c>
      <c r="Q18" s="127"/>
      <c r="R18" s="127"/>
      <c r="S18" s="127"/>
      <c r="T18" s="127"/>
      <c r="U18" s="12" t="s">
        <v>74</v>
      </c>
      <c r="V18" s="127" t="s">
        <v>75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1489.7369999999999</v>
      </c>
      <c r="H19" s="95"/>
      <c r="I19" s="115">
        <v>765.43</v>
      </c>
      <c r="J19" s="115"/>
      <c r="K19" s="115"/>
      <c r="L19" s="115"/>
      <c r="M19" s="115"/>
      <c r="N19" s="115"/>
      <c r="O19" s="115"/>
      <c r="P19" s="115">
        <v>665.9</v>
      </c>
      <c r="Q19" s="115"/>
      <c r="R19" s="115"/>
      <c r="S19" s="115"/>
      <c r="T19" s="115"/>
      <c r="U19" s="14">
        <v>58.406999999999996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3447.3509999999997</v>
      </c>
      <c r="H20" s="95"/>
      <c r="I20" s="99">
        <v>2703.97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743.38099999999997</v>
      </c>
      <c r="V20" s="99">
        <v>0</v>
      </c>
      <c r="W20" s="110"/>
      <c r="X20" s="111">
        <v>46.667000000000002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3425.6329999999998</v>
      </c>
      <c r="H21" s="95"/>
      <c r="I21" s="99">
        <f>I19+I20-I22</f>
        <v>2533.8899999999994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271.85999999999996</v>
      </c>
      <c r="Q21" s="99">
        <f>P19+Q20-Q22</f>
        <v>665.9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619.88300000000004</v>
      </c>
      <c r="V21" s="99">
        <f>V19+V20-V22</f>
        <v>0</v>
      </c>
      <c r="W21" s="110">
        <f>W19+W20-W22</f>
        <v>0</v>
      </c>
      <c r="X21" s="111">
        <v>29.806999999999999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1511.4549999999999</v>
      </c>
      <c r="H22" s="95"/>
      <c r="I22" s="99">
        <v>935.51</v>
      </c>
      <c r="J22" s="99"/>
      <c r="K22" s="99"/>
      <c r="L22" s="99"/>
      <c r="M22" s="99"/>
      <c r="N22" s="99"/>
      <c r="O22" s="99"/>
      <c r="P22" s="99">
        <v>394.04</v>
      </c>
      <c r="Q22" s="99"/>
      <c r="R22" s="99"/>
      <c r="S22" s="99"/>
      <c r="T22" s="99"/>
      <c r="U22" s="15">
        <v>181.905</v>
      </c>
      <c r="V22" s="99">
        <v>0</v>
      </c>
      <c r="W22" s="110"/>
      <c r="X22" s="111">
        <f>X19+X20-X21</f>
        <v>16.860000000000003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21.718000000000089</v>
      </c>
      <c r="H23" s="95"/>
      <c r="I23" s="99">
        <f>I22-I19</f>
        <v>170.08000000000004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-271.85999999999996</v>
      </c>
      <c r="Q23" s="99">
        <f>Q22-P19</f>
        <v>-665.9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123.498</v>
      </c>
      <c r="V23" s="100">
        <f>V22-V19</f>
        <v>0</v>
      </c>
      <c r="W23" s="101">
        <f>W22-W19</f>
        <v>0</v>
      </c>
      <c r="X23" s="102">
        <f>X22-X19</f>
        <v>16.860000000000003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0.99370009030121975</v>
      </c>
      <c r="H24" s="98"/>
      <c r="I24" s="105">
        <f>I21/I20</f>
        <v>0.937099893859769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0.83386984601435876</v>
      </c>
      <c r="V24" s="105"/>
      <c r="W24" s="106"/>
      <c r="X24" s="107">
        <f>X21/X20</f>
        <v>0.63871686630809776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76</v>
      </c>
      <c r="S26" s="57"/>
      <c r="T26" s="57"/>
      <c r="U26" s="57"/>
      <c r="V26" s="57"/>
      <c r="W26" s="57"/>
      <c r="X26" s="57"/>
      <c r="Y26" s="83" t="s">
        <v>39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86">
        <v>674.02308000000005</v>
      </c>
      <c r="J27" s="86"/>
      <c r="K27" s="86"/>
      <c r="L27" s="86"/>
      <c r="M27" s="86"/>
      <c r="N27" s="24"/>
      <c r="O27" s="87" t="s">
        <v>42</v>
      </c>
      <c r="P27" s="88"/>
      <c r="Q27" s="88"/>
      <c r="R27" s="89" t="s">
        <v>43</v>
      </c>
      <c r="S27" s="89"/>
      <c r="T27" s="89"/>
      <c r="U27" s="89"/>
      <c r="V27" s="89"/>
      <c r="W27" s="89"/>
      <c r="X27" s="89"/>
      <c r="Y27" s="90">
        <v>14.044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2" t="s">
        <v>77</v>
      </c>
      <c r="D28" s="92"/>
      <c r="E28" s="92"/>
      <c r="F28" s="92"/>
      <c r="G28" s="92"/>
      <c r="H28" s="92"/>
      <c r="I28" s="93">
        <v>518.60419000000002</v>
      </c>
      <c r="J28" s="93"/>
      <c r="K28" s="93"/>
      <c r="L28" s="93"/>
      <c r="M28" s="93"/>
      <c r="N28" s="7"/>
      <c r="O28" s="74" t="s">
        <v>45</v>
      </c>
      <c r="P28" s="75"/>
      <c r="Q28" s="75"/>
      <c r="R28" s="76" t="s">
        <v>46</v>
      </c>
      <c r="S28" s="76"/>
      <c r="T28" s="76"/>
      <c r="U28" s="76"/>
      <c r="V28" s="76"/>
      <c r="W28" s="76"/>
      <c r="X28" s="76"/>
      <c r="Y28" s="77">
        <v>19.838000000000001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92" t="s">
        <v>78</v>
      </c>
      <c r="D29" s="92"/>
      <c r="E29" s="92"/>
      <c r="F29" s="92"/>
      <c r="G29" s="92"/>
      <c r="H29" s="92"/>
      <c r="I29" s="93">
        <f>I30+I31+I32+I33+I34+I35+I36</f>
        <v>1115.41203</v>
      </c>
      <c r="J29" s="93"/>
      <c r="K29" s="93"/>
      <c r="L29" s="93"/>
      <c r="M29" s="93"/>
      <c r="N29" s="7"/>
      <c r="O29" s="74" t="s">
        <v>48</v>
      </c>
      <c r="P29" s="75"/>
      <c r="Q29" s="75"/>
      <c r="R29" s="76" t="s">
        <v>49</v>
      </c>
      <c r="S29" s="76"/>
      <c r="T29" s="76"/>
      <c r="U29" s="76"/>
      <c r="V29" s="76"/>
      <c r="W29" s="76"/>
      <c r="X29" s="76"/>
      <c r="Y29" s="77">
        <v>2.3279999999999998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79</v>
      </c>
      <c r="D30" s="37"/>
      <c r="E30" s="37"/>
      <c r="F30" s="37"/>
      <c r="G30" s="37"/>
      <c r="H30" s="37"/>
      <c r="I30" s="38">
        <v>283.05538000000001</v>
      </c>
      <c r="J30" s="38"/>
      <c r="K30" s="38"/>
      <c r="L30" s="38"/>
      <c r="M30" s="38"/>
      <c r="N30" s="7"/>
      <c r="O30" s="74" t="s">
        <v>51</v>
      </c>
      <c r="P30" s="75"/>
      <c r="Q30" s="75"/>
      <c r="R30" s="76" t="s">
        <v>55</v>
      </c>
      <c r="S30" s="76"/>
      <c r="T30" s="76"/>
      <c r="U30" s="76"/>
      <c r="V30" s="76"/>
      <c r="W30" s="76"/>
      <c r="X30" s="76"/>
      <c r="Y30" s="77">
        <v>10.488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38">
        <v>242.54096000000001</v>
      </c>
      <c r="J31" s="38"/>
      <c r="K31" s="38"/>
      <c r="L31" s="38"/>
      <c r="M31" s="38"/>
      <c r="N31" s="7"/>
      <c r="O31" s="44" t="s">
        <v>54</v>
      </c>
      <c r="P31" s="45"/>
      <c r="Q31" s="45"/>
      <c r="R31" s="48" t="s">
        <v>58</v>
      </c>
      <c r="S31" s="48"/>
      <c r="T31" s="48"/>
      <c r="U31" s="48"/>
      <c r="V31" s="48"/>
      <c r="W31" s="48"/>
      <c r="X31" s="48"/>
      <c r="Y31" s="49">
        <v>228.494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38">
        <v>30.508870000000002</v>
      </c>
      <c r="J32" s="38"/>
      <c r="K32" s="38"/>
      <c r="L32" s="38"/>
      <c r="M32" s="38"/>
      <c r="N32" s="7"/>
      <c r="O32" s="53" t="s">
        <v>80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275.19200000000001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38">
        <v>127.97864</v>
      </c>
      <c r="J33" s="38"/>
      <c r="K33" s="38"/>
      <c r="L33" s="38"/>
      <c r="M33" s="38"/>
      <c r="N33" s="7"/>
      <c r="O33" s="41" t="s">
        <v>81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9" t="s">
        <v>62</v>
      </c>
      <c r="D34" s="39"/>
      <c r="E34" s="39"/>
      <c r="F34" s="39"/>
      <c r="G34" s="39"/>
      <c r="H34" s="39"/>
      <c r="I34" s="40">
        <v>319.81614999999999</v>
      </c>
      <c r="J34" s="40"/>
      <c r="K34" s="40"/>
      <c r="L34" s="40"/>
      <c r="M34" s="40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38">
        <v>59.981009999999998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38">
        <v>51.531019999999998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67</v>
      </c>
      <c r="C37" s="69" t="s">
        <v>82</v>
      </c>
      <c r="D37" s="69"/>
      <c r="E37" s="69"/>
      <c r="F37" s="69"/>
      <c r="G37" s="69"/>
      <c r="H37" s="69"/>
      <c r="I37" s="70">
        <v>20.713200000000001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68</v>
      </c>
      <c r="C38" s="69" t="s">
        <v>83</v>
      </c>
      <c r="D38" s="69"/>
      <c r="E38" s="69"/>
      <c r="F38" s="69"/>
      <c r="G38" s="69"/>
      <c r="H38" s="69"/>
      <c r="I38" s="70">
        <v>47.067839999999997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84</v>
      </c>
      <c r="C39" s="72"/>
      <c r="D39" s="72"/>
      <c r="E39" s="72"/>
      <c r="F39" s="72"/>
      <c r="G39" s="72"/>
      <c r="H39" s="73"/>
      <c r="I39" s="61">
        <f>I27+I28+I29+I37+I38</f>
        <v>2375.8203400000002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88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2018-02-21T10:52:22Z</cp:lastPrinted>
  <dcterms:modified xsi:type="dcterms:W3CDTF">2020-03-17T05:37:35Z</dcterms:modified>
</cp:coreProperties>
</file>