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805" windowHeight="87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<sst xmlns="http://schemas.openxmlformats.org/spreadsheetml/2006/main" count="93" uniqueCount="91">
  <si>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</si>
  <si>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</si>
  <si>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</si>
  <si>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</si>
  <si>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</si>
  <si>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</si>
  <si>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</si>
  <si>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</si>
  <si>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</si>
  <si>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</si>
  <si>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</si>
  <si>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</si>
  <si>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</si>
  <si>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</si>
  <si>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</si>
  <si>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</si>
  <si>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</si>
  <si>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</si>
  <si>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</si>
  <si>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</si>
  <si>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</si>
  <si>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</si>
  <si>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</si>
  <si>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</si>
  <si>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</si>
  <si>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</si>
  <si>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</si>
  <si>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</si>
  <si>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</si>
  <si>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</si>
  <si>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</si>
  <si>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</si>
  <si>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</si>
  <si>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</si>
  <si>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</si>
  <si>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</si>
  <si>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</si>
  <si>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</si>
  <si>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</si>
  <si>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</si>
  <si>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</si>
  <si>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</si>
  <si>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</si>
  <si>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</si>
  <si>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</si>
  <si>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</si>
  <si>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</si>
  <si>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</si>
  <si>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</si>
  <si>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</si>
  <si>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</si>
  <si>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</si>
  <si>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</si>
  <si>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</si>
  <si>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</si>
  <si>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</si>
  <si>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</si>
  <si>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</si>
  <si>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</si>
  <si>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</si>
  <si>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</si>
  <si>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</si>
  <si>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</si>
  <si>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</si>
  <si>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</si>
  <si>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</si>
  <si>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</si>
  <si>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</si>
  <si>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</si>
  <si>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</si>
  <si>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да (под. 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</si>
  <si>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</si>
  <si>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</si>
  <si>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</si>
  <si>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</si>
  <si>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</si>
  <si>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</si>
  <si>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</si>
  <si>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</si>
  <si>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</si>
  <si>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</si>
  <si>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</si>
  <si>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</si>
  <si>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</si>
  <si>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</si>
  <si>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</si>
  <si>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</si>
  <si>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</si>
  <si>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</si>
  <si>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- 17 шт.
 Ремонт системы ТВС (внутриквартирные) - 31,19 мп
 Ремонт системы ТВС (разводка) - 4,78 мп
 Ремонт теплоизоляции трубопровода - 2,4 мп
 Замена светильников - 1 шт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</si>
  <si>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Ремонт металлической кровли.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</si>
</sst>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23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9077.4399999999987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1952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86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5270.44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279.3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70</v>
      </c>
      <c r="J13" s="58"/>
      <c r="K13" s="58"/>
      <c r="L13" s="58"/>
      <c r="M13" s="58"/>
      <c r="N13" s="8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f>1535+1992.7</f>
        <v>3527.7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6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151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27</v>
      </c>
      <c r="C19" s="76" t="s">
        <v>29</v>
      </c>
      <c r="D19" s="76"/>
      <c r="E19" s="76"/>
      <c r="F19" s="76"/>
      <c r="G19" s="77">
        <f>I19+P19+U19+V19</f>
        <v>2970.7570000000001</v>
      </c>
      <c r="H19" s="77"/>
      <c r="I19" s="79">
        <v>1284.92</v>
      </c>
      <c r="J19" s="79"/>
      <c r="K19" s="79"/>
      <c r="L19" s="79"/>
      <c r="M19" s="79"/>
      <c r="N19" s="79"/>
      <c r="O19" s="79"/>
      <c r="P19" s="79">
        <v>1671.04</v>
      </c>
      <c r="Q19" s="79"/>
      <c r="R19" s="79"/>
      <c r="S19" s="79"/>
      <c r="T19" s="79"/>
      <c r="U19" s="14">
        <v>14.797000000000001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3429.529</v>
      </c>
      <c r="H20" s="77"/>
      <c r="I20" s="83">
        <v>3261.12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168.40899999999999</v>
      </c>
      <c r="V20" s="83">
        <v>0</v>
      </c>
      <c r="W20" s="84"/>
      <c r="X20" s="85">
        <v>70.718329999999995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30</v>
      </c>
      <c r="C21" s="78" t="s">
        <v>33</v>
      </c>
      <c r="D21" s="78"/>
      <c r="E21" s="78"/>
      <c r="F21" s="78"/>
      <c r="G21" s="77">
        <f t="shared" si="0"/>
        <v>4285.62</v>
      </c>
      <c r="H21" s="77"/>
      <c r="I21" s="83">
        <f>I19+I20-I22</f>
        <v>3099.19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1017.27</v>
      </c>
      <c r="Q21" s="83">
        <f>P19+Q20-Q22</f>
        <v>1671.04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169.16</v>
      </c>
      <c r="V21" s="83">
        <f>V19+V20-V22</f>
        <v>0</v>
      </c>
      <c r="W21" s="84">
        <f>W19+W20-W22</f>
        <v>0</v>
      </c>
      <c r="X21" s="85">
        <v>43.590159999999997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32</v>
      </c>
      <c r="C22" s="78" t="s">
        <v>35</v>
      </c>
      <c r="D22" s="78"/>
      <c r="E22" s="78"/>
      <c r="F22" s="78"/>
      <c r="G22" s="77">
        <f t="shared" si="0"/>
        <v>2114.6659999999997</v>
      </c>
      <c r="H22" s="77"/>
      <c r="I22" s="83">
        <v>1446.85</v>
      </c>
      <c r="J22" s="83"/>
      <c r="K22" s="83"/>
      <c r="L22" s="83"/>
      <c r="M22" s="83"/>
      <c r="N22" s="83"/>
      <c r="O22" s="83"/>
      <c r="P22" s="83">
        <v>653.77</v>
      </c>
      <c r="Q22" s="83"/>
      <c r="R22" s="83"/>
      <c r="S22" s="83"/>
      <c r="T22" s="83"/>
      <c r="U22" s="15">
        <v>14.045999999999999</v>
      </c>
      <c r="V22" s="83">
        <v>0</v>
      </c>
      <c r="W22" s="84"/>
      <c r="X22" s="85">
        <f>X19+X20-X21</f>
        <v>27.128169999999997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34</v>
      </c>
      <c r="C23" s="78" t="s">
        <v>37</v>
      </c>
      <c r="D23" s="78"/>
      <c r="E23" s="78"/>
      <c r="F23" s="78"/>
      <c r="G23" s="77">
        <f t="shared" si="0"/>
        <v>-856.09100000000012</v>
      </c>
      <c r="H23" s="77"/>
      <c r="I23" s="83">
        <f>I22-I19</f>
        <v>161.92999999999984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-1017.27</v>
      </c>
      <c r="Q23" s="83">
        <f>Q22-P19</f>
        <v>-1671.04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-0.75100000000000122</v>
      </c>
      <c r="V23" s="91">
        <f>V22-V19</f>
        <v>0</v>
      </c>
      <c r="W23" s="92">
        <f>W22-W19</f>
        <v>0</v>
      </c>
      <c r="X23" s="93">
        <f>X22-X19</f>
        <v>27.128169999999997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36</v>
      </c>
      <c r="C24" s="88" t="s">
        <v>38</v>
      </c>
      <c r="D24" s="88"/>
      <c r="E24" s="88"/>
      <c r="F24" s="88"/>
      <c r="G24" s="89">
        <f>G21/G20</f>
        <v>1.249623490572612</v>
      </c>
      <c r="H24" s="90"/>
      <c r="I24" s="96">
        <f>I21/I20</f>
        <v>0.95034528014915121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1.0044593816244975</v>
      </c>
      <c r="V24" s="96"/>
      <c r="W24" s="97"/>
      <c r="X24" s="98">
        <f>X21/X20</f>
        <v>0.61639125245180426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8.25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762.81104000000005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9.827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77</v>
      </c>
      <c r="D28" s="37"/>
      <c r="E28" s="37"/>
      <c r="F28" s="37"/>
      <c r="G28" s="37"/>
      <c r="H28" s="37"/>
      <c r="I28" s="38">
        <v>808.29235000000006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13.871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78</v>
      </c>
      <c r="D29" s="37"/>
      <c r="E29" s="37"/>
      <c r="F29" s="37"/>
      <c r="G29" s="37"/>
      <c r="H29" s="37"/>
      <c r="I29" s="38">
        <f>I30+I31+I32+I33+I34+I35+I36</f>
        <v>1287.63141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1.6279999999999999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5" t="s">
        <v>79</v>
      </c>
      <c r="D30" s="115"/>
      <c r="E30" s="115"/>
      <c r="F30" s="115"/>
      <c r="G30" s="115"/>
      <c r="H30" s="115"/>
      <c r="I30" s="116">
        <v>504.01155999999997</v>
      </c>
      <c r="J30" s="116"/>
      <c r="K30" s="116"/>
      <c r="L30" s="116"/>
      <c r="M30" s="116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7.335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5" t="s">
        <v>53</v>
      </c>
      <c r="D31" s="115"/>
      <c r="E31" s="115"/>
      <c r="F31" s="115"/>
      <c r="G31" s="115"/>
      <c r="H31" s="115"/>
      <c r="I31" s="116"/>
      <c r="J31" s="116"/>
      <c r="K31" s="116"/>
      <c r="L31" s="116"/>
      <c r="M31" s="116"/>
      <c r="N31" s="7"/>
      <c r="O31" s="117" t="s">
        <v>54</v>
      </c>
      <c r="P31" s="118"/>
      <c r="Q31" s="118"/>
      <c r="R31" s="119" t="s">
        <v>58</v>
      </c>
      <c r="S31" s="119"/>
      <c r="T31" s="119"/>
      <c r="U31" s="119"/>
      <c r="V31" s="119"/>
      <c r="W31" s="119"/>
      <c r="X31" s="119"/>
      <c r="Y31" s="120">
        <v>154.27099999999999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5" t="s">
        <v>57</v>
      </c>
      <c r="D32" s="115"/>
      <c r="E32" s="115"/>
      <c r="F32" s="115"/>
      <c r="G32" s="115"/>
      <c r="H32" s="115"/>
      <c r="I32" s="116">
        <v>51.476860000000002</v>
      </c>
      <c r="J32" s="116"/>
      <c r="K32" s="116"/>
      <c r="L32" s="116"/>
      <c r="M32" s="116"/>
      <c r="N32" s="7"/>
      <c r="O32" s="130" t="s">
        <v>80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186.93199999999999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5" t="s">
        <v>60</v>
      </c>
      <c r="D33" s="115"/>
      <c r="E33" s="115"/>
      <c r="F33" s="115"/>
      <c r="G33" s="115"/>
      <c r="H33" s="115"/>
      <c r="I33" s="116">
        <v>173.47307000000001</v>
      </c>
      <c r="J33" s="116"/>
      <c r="K33" s="116"/>
      <c r="L33" s="116"/>
      <c r="M33" s="116"/>
      <c r="N33" s="7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420.46023000000002</v>
      </c>
      <c r="J34" s="134"/>
      <c r="K34" s="134"/>
      <c r="L34" s="134"/>
      <c r="M34" s="134"/>
      <c r="O34" s="138" t="s">
        <v>89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5" t="s">
        <v>64</v>
      </c>
      <c r="D35" s="115"/>
      <c r="E35" s="115"/>
      <c r="F35" s="115"/>
      <c r="G35" s="115"/>
      <c r="H35" s="115"/>
      <c r="I35" s="116">
        <v>74.935149999999993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5" t="s">
        <v>66</v>
      </c>
      <c r="D36" s="115"/>
      <c r="E36" s="115"/>
      <c r="F36" s="115"/>
      <c r="G36" s="115"/>
      <c r="H36" s="115"/>
      <c r="I36" s="116">
        <v>63.274540000000002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67</v>
      </c>
      <c r="C37" s="144" t="s">
        <v>82</v>
      </c>
      <c r="D37" s="144"/>
      <c r="E37" s="144"/>
      <c r="F37" s="144"/>
      <c r="G37" s="144"/>
      <c r="H37" s="144"/>
      <c r="I37" s="145">
        <v>33.532319999999999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68</v>
      </c>
      <c r="C38" s="144" t="s">
        <v>83</v>
      </c>
      <c r="D38" s="144"/>
      <c r="E38" s="144"/>
      <c r="F38" s="144"/>
      <c r="G38" s="144"/>
      <c r="H38" s="144"/>
      <c r="I38" s="145">
        <v>13.13125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84</v>
      </c>
      <c r="C39" s="147"/>
      <c r="D39" s="147"/>
      <c r="E39" s="147"/>
      <c r="F39" s="147"/>
      <c r="G39" s="147"/>
      <c r="H39" s="148"/>
      <c r="I39" s="149">
        <f>I27+I28+I29+I37+I38</f>
        <v>2905.3983699999999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85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24.75" customHeight="1" outlineLevel="1" x14ac:dyDescent="0.2">
      <c r="B42" s="35" t="s">
        <v>86</v>
      </c>
      <c r="C42" s="123" t="s">
        <v>90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2018-02-21T11:19:19Z</cp:lastPrinted>
  <dcterms:modified xsi:type="dcterms:W3CDTF">2020-03-17T05:41:31Z</dcterms:modified>
</cp:coreProperties>
</file>