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965" windowHeight="92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<sst xmlns="http://schemas.openxmlformats.org/spreadsheetml/2006/main" count="92" uniqueCount="90">
  <si>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</si>
  <si>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</si>
  <si>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</si>
  <si>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</si>
  <si>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</si>
  <si>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</si>
  <si>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</si>
  <si>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</si>
  <si>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</si>
  <si>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</si>
  <si>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нк-12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</si>
  <si>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</si>
  <si>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</si>
  <si>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</si>
  <si>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</si>
  <si>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</si>
  <si>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</si>
  <si>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</si>
  <si>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</si>
  <si>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</si>
  <si>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</si>
  <si>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</si>
  <si>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</si>
  <si>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</si>
  <si>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</si>
  <si>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</si>
  <si>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</si>
  <si>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</si>
  <si>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</si>
  <si>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</si>
  <si>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</si>
  <si>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</si>
  <si>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</si>
  <si>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</si>
  <si>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</si>
  <si>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</si>
  <si>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</si>
  <si>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</si>
  <si>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</si>
  <si>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</si>
  <si>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</si>
  <si>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</si>
  <si>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</si>
  <si>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</si>
  <si>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</si>
  <si>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</si>
  <si>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</si>
  <si>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</si>
  <si>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</si>
  <si>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</si>
  <si>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</si>
  <si>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</si>
  <si>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</si>
  <si>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</si>
  <si>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</si>
  <si>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</si>
  <si>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</si>
  <si>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</si>
  <si>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</si>
  <si>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</si>
  <si>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</si>
  <si>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</si>
  <si>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</si>
  <si>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</si>
  <si>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</si>
  <si>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</si>
  <si>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</si>
  <si>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</si>
  <si>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</si>
  <si>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</si>
  <si>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</si>
  <si>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</si>
  <si>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</si>
  <si>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</si>
  <si>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</si>
  <si>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</si>
  <si>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</si>
  <si>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</si>
  <si>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</si>
  <si>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</si>
  <si>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</si>
  <si>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</si>
  <si>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</si>
  <si>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</si>
  <si>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</si>
  <si>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</si>
  <si>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</si>
  <si>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</si>
  <si>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</si>
  <si>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- 10,7 мп
 Замена неисправных уч. эл./сети - 25 мп
 Замена светильников - 1 шт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</si>
</sst>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1" sqref="I28:M29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24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6534.9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7</v>
      </c>
      <c r="C9" s="148"/>
      <c r="D9" s="148"/>
      <c r="E9" s="148"/>
      <c r="F9" s="148"/>
      <c r="G9" s="148"/>
      <c r="H9" s="148"/>
      <c r="I9" s="149">
        <v>1993</v>
      </c>
      <c r="J9" s="149"/>
      <c r="K9" s="149"/>
      <c r="L9" s="149"/>
      <c r="M9" s="149"/>
      <c r="N9" s="5"/>
      <c r="O9" s="148" t="s">
        <v>8</v>
      </c>
      <c r="P9" s="148"/>
      <c r="Q9" s="148"/>
      <c r="R9" s="148"/>
      <c r="S9" s="148"/>
      <c r="T9" s="148"/>
      <c r="U9" s="148"/>
      <c r="V9" s="148"/>
      <c r="W9" s="148"/>
      <c r="X9" s="149">
        <v>55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5" t="s">
        <v>10</v>
      </c>
      <c r="J10" s="135"/>
      <c r="K10" s="135"/>
      <c r="L10" s="135"/>
      <c r="M10" s="135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50">
        <v>3163.2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1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1">
        <v>2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12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3">
        <v>554.6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5" t="s">
        <v>69</v>
      </c>
      <c r="J13" s="135"/>
      <c r="K13" s="135"/>
      <c r="L13" s="135"/>
      <c r="M13" s="135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6">
        <f>972+1845.1</f>
        <v>2817.1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103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828.20900000000006</v>
      </c>
      <c r="H19" s="95"/>
      <c r="I19" s="115">
        <v>448.95</v>
      </c>
      <c r="J19" s="115"/>
      <c r="K19" s="115"/>
      <c r="L19" s="115"/>
      <c r="M19" s="115"/>
      <c r="N19" s="115"/>
      <c r="O19" s="115"/>
      <c r="P19" s="115">
        <v>376.41</v>
      </c>
      <c r="Q19" s="115"/>
      <c r="R19" s="115"/>
      <c r="S19" s="115"/>
      <c r="T19" s="115"/>
      <c r="U19" s="14">
        <v>2.6419999999999999</v>
      </c>
      <c r="V19" s="115">
        <v>0.20699999999999999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3085.1949999999997</v>
      </c>
      <c r="H20" s="95"/>
      <c r="I20" s="99">
        <v>2625.54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459.65499999999997</v>
      </c>
      <c r="V20" s="99">
        <v>0</v>
      </c>
      <c r="W20" s="110"/>
      <c r="X20" s="111">
        <v>125.70657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3350.527</v>
      </c>
      <c r="H21" s="95"/>
      <c r="I21" s="99">
        <f>I19+I20-I22</f>
        <v>2681.16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299.03000000000003</v>
      </c>
      <c r="Q21" s="99">
        <f>P19+Q20-Q22</f>
        <v>376.41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370.33699999999999</v>
      </c>
      <c r="V21" s="99">
        <f>V19+V20-V22</f>
        <v>0</v>
      </c>
      <c r="W21" s="110">
        <f>W19+W20-W22</f>
        <v>0</v>
      </c>
      <c r="X21" s="111">
        <v>118.47668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562.87699999999995</v>
      </c>
      <c r="H22" s="95"/>
      <c r="I22" s="99">
        <v>393.33</v>
      </c>
      <c r="J22" s="99"/>
      <c r="K22" s="99"/>
      <c r="L22" s="99"/>
      <c r="M22" s="99"/>
      <c r="N22" s="99"/>
      <c r="O22" s="99"/>
      <c r="P22" s="99">
        <v>77.38</v>
      </c>
      <c r="Q22" s="99"/>
      <c r="R22" s="99"/>
      <c r="S22" s="99"/>
      <c r="T22" s="99"/>
      <c r="U22" s="15">
        <v>91.96</v>
      </c>
      <c r="V22" s="99">
        <v>0.20699999999999999</v>
      </c>
      <c r="W22" s="110"/>
      <c r="X22" s="111">
        <f>X19+X20-X21</f>
        <v>7.2298899999999975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-265.33200000000005</v>
      </c>
      <c r="H23" s="95"/>
      <c r="I23" s="99">
        <f>I22-I19</f>
        <v>-55.620000000000005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-299.03000000000003</v>
      </c>
      <c r="Q23" s="99">
        <f>Q22-P19</f>
        <v>-376.41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89.317999999999998</v>
      </c>
      <c r="V23" s="100">
        <f>V22-V19</f>
        <v>0</v>
      </c>
      <c r="W23" s="101">
        <f>W22-W19</f>
        <v>0</v>
      </c>
      <c r="X23" s="102">
        <f>X22-X19</f>
        <v>7.2298899999999975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1.0860016951926865</v>
      </c>
      <c r="H24" s="98"/>
      <c r="I24" s="105">
        <f>I21/I20</f>
        <v>1.0211842135332161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0.80568469830633849</v>
      </c>
      <c r="V24" s="105"/>
      <c r="W24" s="106"/>
      <c r="X24" s="107">
        <f>X21/X20</f>
        <v>0.94248598144074736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39.75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527.81464000000005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12.872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77</v>
      </c>
      <c r="D28" s="85"/>
      <c r="E28" s="85"/>
      <c r="F28" s="85"/>
      <c r="G28" s="85"/>
      <c r="H28" s="85"/>
      <c r="I28" s="86">
        <v>69.044539999999998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18.175000000000001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1051.76683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2.133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79</v>
      </c>
      <c r="D30" s="44"/>
      <c r="E30" s="44"/>
      <c r="F30" s="44"/>
      <c r="G30" s="44"/>
      <c r="H30" s="44"/>
      <c r="I30" s="45">
        <v>257.57830000000001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9.61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>
        <v>242.54096000000001</v>
      </c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291.666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29.85304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334.45600000000002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156.37648999999999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282.39639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17.981780000000001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65.039869999999993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82</v>
      </c>
      <c r="D37" s="62"/>
      <c r="E37" s="62"/>
      <c r="F37" s="62"/>
      <c r="G37" s="62"/>
      <c r="H37" s="62"/>
      <c r="I37" s="63"/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83</v>
      </c>
      <c r="D38" s="62"/>
      <c r="E38" s="62"/>
      <c r="F38" s="62"/>
      <c r="G38" s="62"/>
      <c r="H38" s="62"/>
      <c r="I38" s="63">
        <v>43.01952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1691.64553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2018-02-21T11:40:36Z</cp:lastPrinted>
  <dcterms:modified xsi:type="dcterms:W3CDTF">2020-03-17T05:44:36Z</dcterms:modified>
</cp:coreProperties>
</file>