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20" windowHeight="82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<sst xmlns="http://schemas.openxmlformats.org/spreadsheetml/2006/main" count="93" uniqueCount="91">
  <si>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</si>
  <si>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</si>
  <si>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</si>
  <si>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</si>
  <si>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</si>
  <si>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</si>
  <si>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</si>
  <si>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</si>
  <si>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</si>
  <si>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</si>
  <si>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</si>
  <si>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</si>
  <si>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</si>
  <si>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</si>
  <si>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</si>
  <si>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</si>
  <si>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</si>
  <si>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</si>
  <si>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</si>
  <si>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</si>
  <si>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</si>
  <si>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</si>
  <si>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</si>
  <si>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</si>
  <si>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</si>
  <si>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</si>
  <si>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</si>
  <si>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</si>
  <si>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</si>
  <si>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</si>
  <si>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</si>
  <si>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</si>
  <si>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</si>
  <si>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</si>
  <si>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</si>
  <si>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</si>
  <si>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</si>
  <si>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</si>
  <si>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</si>
  <si>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</si>
  <si>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</si>
  <si>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</si>
  <si>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</si>
  <si>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</si>
  <si>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</si>
  <si>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</si>
  <si>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</si>
  <si>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</si>
  <si>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</si>
  <si>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</si>
  <si>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</si>
  <si>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</si>
  <si>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</si>
  <si>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</si>
  <si>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</si>
  <si>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</si>
  <si>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</si>
  <si>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</si>
  <si>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</si>
  <si>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</si>
  <si>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</si>
  <si>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</si>
  <si>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</si>
  <si>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</si>
  <si>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</si>
  <si>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</si>
  <si>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</si>
  <si>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</si>
  <si>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</si>
  <si>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</si>
  <si>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</si>
  <si>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</si>
  <si>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</si>
  <si>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</si>
  <si>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</si>
  <si>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</si>
  <si>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</si>
  <si>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</si>
  <si>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</si>
  <si>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</si>
  <si>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</si>
  <si>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</si>
  <si>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</si>
  <si>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</si>
  <si>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</si>
  <si>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</si>
  <si>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</si>
  <si>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</si>
  <si>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</si>
  <si>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металлической кровли.</t>
  </si>
  <si>
    <t xml:space="preserve"> Герметизация швов - 4 мп
 Ремонт дверных конструкций - 11 шт.
 Ремонт бетонных стяжек крыльца - 15,28 м2
 Ремонт системы ТВС (внутриквартирные) - 78,92 мп
 Ремонт системы ТВС (в подъезде) - 29 мп
 Ремонт системы ТВС (разводка) - 34,42 мп
 Ремонт теплоизоляции трубопровода - 21,5 мп
 Замена неисправных уч. эл./сети - 9 мп
 Замена автоматических выключателей - 89 шт
 Ремонт, замена щитов - 2 шт
 Замена светильников - 3 шт
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</si>
</sst>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6.33203125" style="1" customWidth="1"/>
    <col min="21" max="21" width="21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17475.91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1958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152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9298.18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8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3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59">
        <v>1204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8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f>2948+4025.73</f>
        <v>6973.73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6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308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2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28</v>
      </c>
      <c r="C19" s="75" t="s">
        <v>30</v>
      </c>
      <c r="D19" s="75"/>
      <c r="E19" s="75"/>
      <c r="F19" s="75"/>
      <c r="G19" s="76">
        <f>I19+P19+U19+V19</f>
        <v>4163.7359999999999</v>
      </c>
      <c r="H19" s="76"/>
      <c r="I19" s="78">
        <v>1725.43</v>
      </c>
      <c r="J19" s="78"/>
      <c r="K19" s="78"/>
      <c r="L19" s="78"/>
      <c r="M19" s="78"/>
      <c r="N19" s="78"/>
      <c r="O19" s="78"/>
      <c r="P19" s="78">
        <v>2341</v>
      </c>
      <c r="Q19" s="78"/>
      <c r="R19" s="78"/>
      <c r="S19" s="78"/>
      <c r="T19" s="78"/>
      <c r="U19" s="14">
        <v>97.305999999999997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29</v>
      </c>
      <c r="C20" s="77" t="s">
        <v>32</v>
      </c>
      <c r="D20" s="77"/>
      <c r="E20" s="77"/>
      <c r="F20" s="77"/>
      <c r="G20" s="76">
        <f t="shared" ref="G20:G23" si="0">I20+P20+U20+V20</f>
        <v>6333.8989999999994</v>
      </c>
      <c r="H20" s="76"/>
      <c r="I20" s="82">
        <v>5672.24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661.65899999999999</v>
      </c>
      <c r="V20" s="82">
        <v>0</v>
      </c>
      <c r="W20" s="83"/>
      <c r="X20" s="84">
        <v>140.08345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31</v>
      </c>
      <c r="C21" s="77" t="s">
        <v>34</v>
      </c>
      <c r="D21" s="77"/>
      <c r="E21" s="77"/>
      <c r="F21" s="77"/>
      <c r="G21" s="76">
        <f t="shared" si="0"/>
        <v>8334.0740000000005</v>
      </c>
      <c r="H21" s="76"/>
      <c r="I21" s="82">
        <f>I19+I20-I22</f>
        <v>5901.5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1725.72</v>
      </c>
      <c r="Q21" s="82">
        <f>P19+Q20-Q22</f>
        <v>2341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706.85400000000004</v>
      </c>
      <c r="V21" s="82">
        <f>V19+V20-V22</f>
        <v>0</v>
      </c>
      <c r="W21" s="83">
        <f>W19+W20-W22</f>
        <v>0</v>
      </c>
      <c r="X21" s="84">
        <v>85.037800000000004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33</v>
      </c>
      <c r="C22" s="77" t="s">
        <v>36</v>
      </c>
      <c r="D22" s="77"/>
      <c r="E22" s="77"/>
      <c r="F22" s="77"/>
      <c r="G22" s="76">
        <f t="shared" si="0"/>
        <v>2163.5609999999997</v>
      </c>
      <c r="H22" s="76"/>
      <c r="I22" s="82">
        <v>1496.17</v>
      </c>
      <c r="J22" s="82"/>
      <c r="K22" s="82"/>
      <c r="L22" s="82"/>
      <c r="M22" s="82"/>
      <c r="N22" s="82"/>
      <c r="O22" s="82"/>
      <c r="P22" s="82">
        <v>615.28</v>
      </c>
      <c r="Q22" s="82"/>
      <c r="R22" s="82"/>
      <c r="S22" s="82"/>
      <c r="T22" s="82"/>
      <c r="U22" s="15">
        <v>52.110999999999997</v>
      </c>
      <c r="V22" s="82">
        <v>0</v>
      </c>
      <c r="W22" s="83"/>
      <c r="X22" s="84">
        <f>X19+X20-X21</f>
        <v>55.045649999999995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35</v>
      </c>
      <c r="C23" s="77" t="s">
        <v>38</v>
      </c>
      <c r="D23" s="77"/>
      <c r="E23" s="77"/>
      <c r="F23" s="77"/>
      <c r="G23" s="76">
        <f t="shared" si="0"/>
        <v>-2000.175</v>
      </c>
      <c r="H23" s="76"/>
      <c r="I23" s="82">
        <f>I22-I19</f>
        <v>-229.26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-1725.72</v>
      </c>
      <c r="Q23" s="82">
        <f>Q22-P19</f>
        <v>-2341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-45.195</v>
      </c>
      <c r="V23" s="90">
        <f>V22-V19</f>
        <v>0</v>
      </c>
      <c r="W23" s="91">
        <f>W22-W19</f>
        <v>0</v>
      </c>
      <c r="X23" s="92">
        <f>X22-X19</f>
        <v>55.045649999999995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37</v>
      </c>
      <c r="C24" s="87" t="s">
        <v>39</v>
      </c>
      <c r="D24" s="87"/>
      <c r="E24" s="87"/>
      <c r="F24" s="87"/>
      <c r="G24" s="88">
        <f>G21/G20</f>
        <v>1.3157889003282182</v>
      </c>
      <c r="H24" s="89"/>
      <c r="I24" s="95">
        <f>I21/I20</f>
        <v>1.0404178948704568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U21/U20</f>
        <v>1.0683055773442212</v>
      </c>
      <c r="V24" s="95"/>
      <c r="W24" s="96"/>
      <c r="X24" s="97">
        <f>X21/X20</f>
        <v>0.60705101137928863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7.5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08">
        <v>1536.07854</v>
      </c>
      <c r="J27" s="108"/>
      <c r="K27" s="108"/>
      <c r="L27" s="108"/>
      <c r="M27" s="10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22.382999999999999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7" t="s">
        <v>77</v>
      </c>
      <c r="D28" s="37"/>
      <c r="E28" s="37"/>
      <c r="F28" s="37"/>
      <c r="G28" s="37"/>
      <c r="H28" s="37"/>
      <c r="I28" s="38">
        <v>734.64907000000005</v>
      </c>
      <c r="J28" s="38"/>
      <c r="K28" s="38"/>
      <c r="L28" s="38"/>
      <c r="M28" s="38"/>
      <c r="N28" s="7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31.6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2350.0510800000002</v>
      </c>
      <c r="J29" s="38"/>
      <c r="K29" s="38"/>
      <c r="L29" s="38"/>
      <c r="M29" s="38"/>
      <c r="N29" s="7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3.7080000000000002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114" t="s">
        <v>79</v>
      </c>
      <c r="D30" s="114"/>
      <c r="E30" s="114"/>
      <c r="F30" s="114"/>
      <c r="G30" s="114"/>
      <c r="H30" s="114"/>
      <c r="I30" s="115">
        <v>862.29966999999999</v>
      </c>
      <c r="J30" s="115"/>
      <c r="K30" s="115"/>
      <c r="L30" s="115"/>
      <c r="M30" s="115"/>
      <c r="N30" s="7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16.709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114" t="s">
        <v>54</v>
      </c>
      <c r="D31" s="114"/>
      <c r="E31" s="114"/>
      <c r="F31" s="114"/>
      <c r="G31" s="114"/>
      <c r="H31" s="114"/>
      <c r="I31" s="115"/>
      <c r="J31" s="115"/>
      <c r="K31" s="115"/>
      <c r="L31" s="115"/>
      <c r="M31" s="115"/>
      <c r="N31" s="7"/>
      <c r="O31" s="116" t="s">
        <v>55</v>
      </c>
      <c r="P31" s="117"/>
      <c r="Q31" s="117"/>
      <c r="R31" s="118" t="s">
        <v>59</v>
      </c>
      <c r="S31" s="118"/>
      <c r="T31" s="118"/>
      <c r="U31" s="118"/>
      <c r="V31" s="118"/>
      <c r="W31" s="118"/>
      <c r="X31" s="118"/>
      <c r="Y31" s="119">
        <v>303.89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114" t="s">
        <v>58</v>
      </c>
      <c r="D32" s="114"/>
      <c r="E32" s="114"/>
      <c r="F32" s="114"/>
      <c r="G32" s="114"/>
      <c r="H32" s="114"/>
      <c r="I32" s="115">
        <v>91.334540000000004</v>
      </c>
      <c r="J32" s="115"/>
      <c r="K32" s="115"/>
      <c r="L32" s="115"/>
      <c r="M32" s="115"/>
      <c r="N32" s="7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378.28999999999996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114" t="s">
        <v>61</v>
      </c>
      <c r="D33" s="114"/>
      <c r="E33" s="114"/>
      <c r="F33" s="114"/>
      <c r="G33" s="114"/>
      <c r="H33" s="114"/>
      <c r="I33" s="115">
        <v>409.72660999999999</v>
      </c>
      <c r="J33" s="115"/>
      <c r="K33" s="115"/>
      <c r="L33" s="115"/>
      <c r="M33" s="115"/>
      <c r="N33" s="7"/>
      <c r="O33" s="134" t="s">
        <v>81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32" t="s">
        <v>63</v>
      </c>
      <c r="D34" s="132"/>
      <c r="E34" s="132"/>
      <c r="F34" s="132"/>
      <c r="G34" s="132"/>
      <c r="H34" s="132"/>
      <c r="I34" s="133">
        <v>792.95424000000003</v>
      </c>
      <c r="J34" s="133"/>
      <c r="K34" s="133"/>
      <c r="L34" s="133"/>
      <c r="M34" s="133"/>
      <c r="O34" s="137" t="s">
        <v>90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114" t="s">
        <v>65</v>
      </c>
      <c r="D35" s="114"/>
      <c r="E35" s="114"/>
      <c r="F35" s="114"/>
      <c r="G35" s="114"/>
      <c r="H35" s="114"/>
      <c r="I35" s="115">
        <v>83.012129999999999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114" t="s">
        <v>67</v>
      </c>
      <c r="D36" s="114"/>
      <c r="E36" s="114"/>
      <c r="F36" s="114"/>
      <c r="G36" s="114"/>
      <c r="H36" s="114"/>
      <c r="I36" s="115">
        <v>110.72389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68</v>
      </c>
      <c r="C37" s="143" t="s">
        <v>82</v>
      </c>
      <c r="D37" s="143"/>
      <c r="E37" s="143"/>
      <c r="F37" s="143"/>
      <c r="G37" s="143"/>
      <c r="H37" s="143"/>
      <c r="I37" s="144">
        <v>58.443480000000001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69</v>
      </c>
      <c r="C38" s="143" t="s">
        <v>83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84</v>
      </c>
      <c r="C39" s="146"/>
      <c r="D39" s="146"/>
      <c r="E39" s="146"/>
      <c r="F39" s="146"/>
      <c r="G39" s="146"/>
      <c r="H39" s="147"/>
      <c r="I39" s="148">
        <f>I27+I28+I29+I37+I38</f>
        <v>4679.22217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21.75" customHeight="1" outlineLevel="1" x14ac:dyDescent="0.2">
      <c r="B42" s="35" t="s">
        <v>86</v>
      </c>
      <c r="C42" s="122" t="s">
        <v>89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2018-02-22T02:25:26Z</cp:lastPrinted>
  <dcterms:modified xsi:type="dcterms:W3CDTF">2020-03-17T05:46:51Z</dcterms:modified>
</cp:coreProperties>
</file>