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65" windowHeight="90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<sst xmlns="http://schemas.openxmlformats.org/spreadsheetml/2006/main" count="91" uniqueCount="89">
  <si>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</si>
  <si>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</si>
  <si>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</si>
  <si>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д.39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</si>
  <si>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</si>
  <si>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</si>
  <si>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</si>
  <si>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</si>
  <si>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</si>
  <si>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</si>
  <si>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</si>
  <si>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</si>
  <si>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</si>
  <si>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</si>
  <si>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</si>
  <si>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</si>
  <si>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</si>
  <si>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</si>
  <si>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</si>
  <si>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</si>
  <si>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</si>
  <si>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</si>
  <si>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</si>
  <si>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</si>
  <si>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</si>
  <si>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</si>
  <si>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</si>
  <si>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</si>
  <si>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</si>
  <si>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</si>
  <si>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</si>
  <si>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</si>
  <si>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</si>
  <si>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</si>
  <si>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</si>
  <si>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</si>
  <si>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</si>
  <si>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</si>
  <si>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</si>
  <si>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</si>
  <si>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</si>
  <si>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</si>
  <si>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</si>
  <si>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</si>
  <si>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</si>
  <si>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</si>
  <si>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</si>
  <si>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</si>
  <si>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</si>
  <si>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</si>
  <si>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</si>
  <si>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</si>
  <si>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</si>
  <si>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</si>
  <si>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</si>
  <si>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</si>
  <si>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</si>
  <si>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</si>
  <si>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</si>
  <si>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</si>
  <si>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</si>
  <si>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</si>
  <si>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</si>
  <si>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</si>
  <si>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</si>
  <si>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</si>
  <si>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</si>
  <si>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</si>
  <si>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 (под.№1)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</si>
  <si>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</si>
  <si>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</si>
  <si>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</si>
  <si>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</si>
  <si>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</si>
  <si>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</si>
  <si>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</si>
  <si>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</si>
  <si>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</si>
  <si>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</si>
  <si>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</si>
  <si>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</si>
  <si>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</si>
  <si>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</si>
  <si>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</si>
  <si>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</si>
  <si>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</si>
  <si>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</si>
  <si>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</si>
  <si>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- 33 мп
 Ремонт дверных конструкций - 39 шт.
 Ремонт системы ТВС (внутриквартирные) - 3,59 мп
 Ремонт системы ТВС (разводка) - 4 мп
 Замена неисправных уч. эл./сети - 80 мп
 Замена автоматических выключателей - 26 шт
 Ремонт, замена щитов - 3 шт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</si>
</sst>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2" sqref="I28:M29 I37:M37 I38:M3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69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8098.97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7</v>
      </c>
      <c r="C9" s="148"/>
      <c r="D9" s="148"/>
      <c r="E9" s="148"/>
      <c r="F9" s="148"/>
      <c r="G9" s="148"/>
      <c r="H9" s="148"/>
      <c r="I9" s="149">
        <v>1979</v>
      </c>
      <c r="J9" s="149"/>
      <c r="K9" s="149"/>
      <c r="L9" s="149"/>
      <c r="M9" s="149"/>
      <c r="N9" s="5"/>
      <c r="O9" s="148" t="s">
        <v>8</v>
      </c>
      <c r="P9" s="148"/>
      <c r="Q9" s="148"/>
      <c r="R9" s="148"/>
      <c r="S9" s="148"/>
      <c r="T9" s="148"/>
      <c r="U9" s="148"/>
      <c r="V9" s="148"/>
      <c r="W9" s="148"/>
      <c r="X9" s="149">
        <v>107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0" t="s">
        <v>9</v>
      </c>
      <c r="C10" s="130"/>
      <c r="D10" s="130"/>
      <c r="E10" s="130"/>
      <c r="F10" s="130"/>
      <c r="G10" s="130"/>
      <c r="H10" s="130"/>
      <c r="I10" s="129">
        <v>84</v>
      </c>
      <c r="J10" s="129"/>
      <c r="K10" s="129"/>
      <c r="L10" s="129"/>
      <c r="M10" s="129"/>
      <c r="N10" s="5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50">
        <v>5536.51</v>
      </c>
      <c r="Y10" s="150"/>
      <c r="Z10" s="150"/>
      <c r="AA10" s="150"/>
      <c r="AB10" s="150"/>
      <c r="AC10" s="150"/>
      <c r="AD10" s="150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29">
        <v>3</v>
      </c>
      <c r="J11" s="129"/>
      <c r="K11" s="129"/>
      <c r="L11" s="129"/>
      <c r="M11" s="129"/>
      <c r="N11" s="5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29">
        <v>1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31">
        <v>35.5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2" t="s">
        <v>15</v>
      </c>
      <c r="C13" s="132"/>
      <c r="D13" s="132"/>
      <c r="E13" s="132"/>
      <c r="F13" s="132"/>
      <c r="G13" s="132"/>
      <c r="H13" s="132"/>
      <c r="I13" s="133" t="s">
        <v>68</v>
      </c>
      <c r="J13" s="133"/>
      <c r="K13" s="133"/>
      <c r="L13" s="133"/>
      <c r="M13" s="133"/>
      <c r="N13" s="8"/>
      <c r="O13" s="132" t="s">
        <v>16</v>
      </c>
      <c r="P13" s="132"/>
      <c r="Q13" s="132"/>
      <c r="R13" s="132"/>
      <c r="S13" s="132"/>
      <c r="T13" s="132"/>
      <c r="U13" s="132"/>
      <c r="V13" s="132"/>
      <c r="W13" s="132"/>
      <c r="X13" s="134">
        <f>873+1653.96</f>
        <v>2526.96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35" t="s">
        <v>17</v>
      </c>
      <c r="C14" s="135"/>
      <c r="D14" s="135"/>
      <c r="E14" s="135"/>
      <c r="F14" s="135"/>
      <c r="G14" s="135"/>
      <c r="H14" s="135"/>
      <c r="I14" s="136" t="s">
        <v>18</v>
      </c>
      <c r="J14" s="136"/>
      <c r="K14" s="136"/>
      <c r="L14" s="136"/>
      <c r="M14" s="136"/>
      <c r="N14" s="6"/>
      <c r="O14" s="135" t="s">
        <v>19</v>
      </c>
      <c r="P14" s="135"/>
      <c r="Q14" s="135"/>
      <c r="R14" s="135"/>
      <c r="S14" s="135"/>
      <c r="T14" s="135"/>
      <c r="U14" s="135"/>
      <c r="V14" s="135"/>
      <c r="W14" s="135"/>
      <c r="X14" s="136">
        <v>227</v>
      </c>
      <c r="Y14" s="136"/>
      <c r="Z14" s="136"/>
      <c r="AA14" s="136"/>
      <c r="AB14" s="136"/>
      <c r="AC14" s="136"/>
      <c r="AD14" s="136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70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71</v>
      </c>
      <c r="J18" s="127"/>
      <c r="K18" s="127"/>
      <c r="L18" s="127"/>
      <c r="M18" s="127"/>
      <c r="N18" s="127"/>
      <c r="O18" s="127"/>
      <c r="P18" s="127" t="s">
        <v>72</v>
      </c>
      <c r="Q18" s="127"/>
      <c r="R18" s="127"/>
      <c r="S18" s="127"/>
      <c r="T18" s="127"/>
      <c r="U18" s="12" t="s">
        <v>73</v>
      </c>
      <c r="V18" s="127" t="s">
        <v>74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1662.94</v>
      </c>
      <c r="H19" s="95"/>
      <c r="I19" s="115">
        <v>799.02</v>
      </c>
      <c r="J19" s="115"/>
      <c r="K19" s="115"/>
      <c r="L19" s="115"/>
      <c r="M19" s="115"/>
      <c r="N19" s="115"/>
      <c r="O19" s="115"/>
      <c r="P19" s="115">
        <v>863.92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4415.8029999999999</v>
      </c>
      <c r="H20" s="95"/>
      <c r="I20" s="99">
        <v>4388.71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27.093</v>
      </c>
      <c r="V20" s="99">
        <v>0</v>
      </c>
      <c r="W20" s="110"/>
      <c r="X20" s="111">
        <v>67.100459999999998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4961.9229999999989</v>
      </c>
      <c r="H21" s="95"/>
      <c r="I21" s="99">
        <f>I19+I20-I22</f>
        <v>4330.3899999999994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604.43999999999994</v>
      </c>
      <c r="Q21" s="99">
        <f>P19+Q20-Q22</f>
        <v>863.92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27.093</v>
      </c>
      <c r="V21" s="99">
        <f>V19+V20-V22</f>
        <v>0</v>
      </c>
      <c r="W21" s="110">
        <f>W19+W20-W22</f>
        <v>0</v>
      </c>
      <c r="X21" s="111">
        <v>42.635759999999998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1116.8200000000002</v>
      </c>
      <c r="H22" s="95"/>
      <c r="I22" s="99">
        <v>857.34</v>
      </c>
      <c r="J22" s="99"/>
      <c r="K22" s="99"/>
      <c r="L22" s="99"/>
      <c r="M22" s="99"/>
      <c r="N22" s="99"/>
      <c r="O22" s="99"/>
      <c r="P22" s="99">
        <v>259.48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24.464700000000001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-546.11999999999989</v>
      </c>
      <c r="H23" s="95"/>
      <c r="I23" s="99">
        <f>I22-I19</f>
        <v>58.32000000000005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-604.43999999999994</v>
      </c>
      <c r="Q23" s="99">
        <f>Q22-P19</f>
        <v>-863.92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24.464700000000001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1.1236739954205381</v>
      </c>
      <c r="H24" s="98"/>
      <c r="I24" s="105">
        <f>I21/I20</f>
        <v>0.9867113570958207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1</v>
      </c>
      <c r="V24" s="105"/>
      <c r="W24" s="106"/>
      <c r="X24" s="107">
        <f>X21/X20</f>
        <v>0.63540190335505897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71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75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42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878.41224999999997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13.109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76</v>
      </c>
      <c r="D28" s="92"/>
      <c r="E28" s="92"/>
      <c r="F28" s="92"/>
      <c r="G28" s="92"/>
      <c r="H28" s="92"/>
      <c r="I28" s="93">
        <v>305.11156999999997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18.498000000000001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77</v>
      </c>
      <c r="D29" s="92"/>
      <c r="E29" s="92"/>
      <c r="F29" s="92"/>
      <c r="G29" s="92"/>
      <c r="H29" s="92"/>
      <c r="I29" s="93">
        <f>I30+I31+I32+I33+I34+I35+I36</f>
        <v>1816.3733099999999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2.17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78</v>
      </c>
      <c r="D30" s="37"/>
      <c r="E30" s="37"/>
      <c r="F30" s="37"/>
      <c r="G30" s="37"/>
      <c r="H30" s="37"/>
      <c r="I30" s="38">
        <v>442.69306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9.782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>
        <v>330.81144</v>
      </c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220.803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64.576930000000004</v>
      </c>
      <c r="J32" s="38"/>
      <c r="K32" s="38"/>
      <c r="L32" s="38"/>
      <c r="M32" s="38"/>
      <c r="N32" s="7"/>
      <c r="O32" s="53" t="s">
        <v>79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264.36199999999997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202.72367</v>
      </c>
      <c r="J33" s="38"/>
      <c r="K33" s="38"/>
      <c r="L33" s="38"/>
      <c r="M33" s="38"/>
      <c r="N33" s="7"/>
      <c r="O33" s="41" t="s">
        <v>80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427.41530999999998</v>
      </c>
      <c r="J34" s="40"/>
      <c r="K34" s="40"/>
      <c r="L34" s="40"/>
      <c r="M34" s="40"/>
      <c r="O34" s="63" t="s">
        <v>88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265.70722999999998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82.445670000000007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81</v>
      </c>
      <c r="D37" s="69"/>
      <c r="E37" s="69"/>
      <c r="F37" s="69"/>
      <c r="G37" s="69"/>
      <c r="H37" s="69"/>
      <c r="I37" s="70">
        <v>35.1282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82</v>
      </c>
      <c r="D38" s="69"/>
      <c r="E38" s="69"/>
      <c r="F38" s="69"/>
      <c r="G38" s="69"/>
      <c r="H38" s="69"/>
      <c r="I38" s="70">
        <v>25.99128</v>
      </c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83</v>
      </c>
      <c r="C39" s="72"/>
      <c r="D39" s="72"/>
      <c r="E39" s="72"/>
      <c r="F39" s="72"/>
      <c r="G39" s="72"/>
      <c r="H39" s="73"/>
      <c r="I39" s="61">
        <f>I27+I28+I29+I37+I38</f>
        <v>3061.0166100000001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84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2018-02-22T03:01:36Z</cp:lastPrinted>
  <dcterms:modified xsi:type="dcterms:W3CDTF">2020-03-17T05:52:18Z</dcterms:modified>
</cp:coreProperties>
</file>