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505" windowHeight="72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<sst xmlns="http://schemas.openxmlformats.org/spreadsheetml/2006/main" count="92" uniqueCount="90">
  <si>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</si>
  <si>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</si>
  <si>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</si>
  <si>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</si>
  <si>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</si>
  <si>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</si>
  <si>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</si>
  <si>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</si>
  <si>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</si>
  <si>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</si>
  <si>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</si>
  <si>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</si>
  <si>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</si>
  <si>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</si>
  <si>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</si>
  <si>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</si>
  <si>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</si>
  <si>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</si>
  <si>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</si>
  <si>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</si>
  <si>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</si>
  <si>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</si>
  <si>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</si>
  <si>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</si>
  <si>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</si>
  <si>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</si>
  <si>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</si>
  <si>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</si>
  <si>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</si>
  <si>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</si>
  <si>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</si>
  <si>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</si>
  <si>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</si>
  <si>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</si>
  <si>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</si>
  <si>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</si>
  <si>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</si>
  <si>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</si>
  <si>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</si>
  <si>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</si>
  <si>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</si>
  <si>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</si>
  <si>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</si>
  <si>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</si>
  <si>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</si>
  <si>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</si>
  <si>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</si>
  <si>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</si>
  <si>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</si>
  <si>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</si>
  <si>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</si>
  <si>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</si>
  <si>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</si>
  <si>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</si>
  <si>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</si>
  <si>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</si>
  <si>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</si>
  <si>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</si>
  <si>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</si>
  <si>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</si>
  <si>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</si>
  <si>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</si>
  <si>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</si>
  <si>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</si>
  <si>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</si>
  <si>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</si>
  <si>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</si>
  <si>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</si>
  <si>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</si>
  <si>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</si>
  <si>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</si>
  <si>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</si>
  <si>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</si>
  <si>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</si>
  <si>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</si>
  <si>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</si>
  <si>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</si>
  <si>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</si>
  <si>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</si>
  <si>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</si>
  <si>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</si>
  <si>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</si>
  <si>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</si>
  <si>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</si>
  <si>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</si>
  <si>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</si>
  <si>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</si>
  <si>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</si>
  <si>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</si>
  <si>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- 13 шт.
 Ремонт системы ТВС (внутриквартирные) - 62,33 мп
 Ремонт системы ТВС (в подъезде) - 13,5 мп
 Ремонт системы ТВС (разводка) - 82,55
 Ремонт теплоизоляции трубопровода - 46,5 мп
 Замена неисправных уч. эл./сети - 16 мп
 Замена автоматических выключателей - 108 шт
 Ремонт, замена щитов - 3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</si>
</sst>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16719.62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1954</v>
      </c>
      <c r="J9" s="135"/>
      <c r="K9" s="135"/>
      <c r="L9" s="135"/>
      <c r="M9" s="135"/>
      <c r="N9" s="6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122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6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28">
        <v>8081.15</v>
      </c>
      <c r="Y10" s="128"/>
      <c r="Z10" s="128"/>
      <c r="AA10" s="128"/>
      <c r="AB10" s="128"/>
      <c r="AC10" s="128"/>
      <c r="AD10" s="128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8</v>
      </c>
      <c r="J11" s="127"/>
      <c r="K11" s="127"/>
      <c r="L11" s="127"/>
      <c r="M11" s="127"/>
      <c r="N11" s="6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5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6</v>
      </c>
      <c r="J12" s="127"/>
      <c r="K12" s="127"/>
      <c r="L12" s="127"/>
      <c r="M12" s="127"/>
      <c r="N12" s="6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2111.1999999999998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5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6527.27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214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5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5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6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4272.3099999999995</v>
      </c>
      <c r="H19" s="92"/>
      <c r="I19" s="112">
        <v>1715.35</v>
      </c>
      <c r="J19" s="112"/>
      <c r="K19" s="112"/>
      <c r="L19" s="112"/>
      <c r="M19" s="112"/>
      <c r="N19" s="112"/>
      <c r="O19" s="112"/>
      <c r="P19" s="112">
        <v>1970.17</v>
      </c>
      <c r="Q19" s="112"/>
      <c r="R19" s="112"/>
      <c r="S19" s="112"/>
      <c r="T19" s="112"/>
      <c r="U19" s="18">
        <v>583.42499999999995</v>
      </c>
      <c r="V19" s="112">
        <v>3.3650000000000002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6254.8189999999995</v>
      </c>
      <c r="H20" s="92"/>
      <c r="I20" s="96">
        <v>4979.6099999999997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1275.2090000000001</v>
      </c>
      <c r="V20" s="96">
        <v>0</v>
      </c>
      <c r="W20" s="107"/>
      <c r="X20" s="108">
        <v>102.1878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7346.1809999999987</v>
      </c>
      <c r="H21" s="92"/>
      <c r="I21" s="96">
        <f>I19+I20-I22</f>
        <v>4825.2699999999986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890.36000000000013</v>
      </c>
      <c r="Q21" s="96">
        <f>P19+Q20-Q22</f>
        <v>1970.17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1627.1859999999999</v>
      </c>
      <c r="V21" s="96">
        <f>V19+V20-V22</f>
        <v>3.3650000000000002</v>
      </c>
      <c r="W21" s="107">
        <f>W19+W20-W22</f>
        <v>0</v>
      </c>
      <c r="X21" s="108">
        <v>62.828409999999998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3180.9479999999999</v>
      </c>
      <c r="H22" s="92"/>
      <c r="I22" s="96">
        <v>1869.69</v>
      </c>
      <c r="J22" s="96"/>
      <c r="K22" s="96"/>
      <c r="L22" s="96"/>
      <c r="M22" s="96"/>
      <c r="N22" s="96"/>
      <c r="O22" s="96"/>
      <c r="P22" s="96">
        <v>1079.81</v>
      </c>
      <c r="Q22" s="96"/>
      <c r="R22" s="96"/>
      <c r="S22" s="96"/>
      <c r="T22" s="96"/>
      <c r="U22" s="19">
        <v>231.44800000000001</v>
      </c>
      <c r="V22" s="96">
        <v>0</v>
      </c>
      <c r="W22" s="107"/>
      <c r="X22" s="108">
        <f>X19+X20-X21</f>
        <v>39.359389999999998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-1091.3619999999999</v>
      </c>
      <c r="H23" s="92"/>
      <c r="I23" s="96">
        <f>I22-I19</f>
        <v>154.34000000000015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-890.36000000000013</v>
      </c>
      <c r="Q23" s="96">
        <f>Q22-P19</f>
        <v>-1970.17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-351.97699999999998</v>
      </c>
      <c r="V23" s="97">
        <f>V22-V19</f>
        <v>-3.3650000000000002</v>
      </c>
      <c r="W23" s="98">
        <f>W22-W19</f>
        <v>0</v>
      </c>
      <c r="X23" s="99">
        <f>X22-X19</f>
        <v>39.359389999999998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1.1744833863298041</v>
      </c>
      <c r="H24" s="95"/>
      <c r="I24" s="102">
        <f>I21/I20</f>
        <v>0.96900560485660503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1.2760151473209489</v>
      </c>
      <c r="V24" s="102"/>
      <c r="W24" s="103"/>
      <c r="X24" s="104">
        <f>X21/X20</f>
        <v>0.61483278825848098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4" t="s">
        <v>42</v>
      </c>
      <c r="D27" s="84"/>
      <c r="E27" s="84"/>
      <c r="F27" s="84"/>
      <c r="G27" s="84"/>
      <c r="H27" s="84"/>
      <c r="I27" s="147">
        <v>1411.27783</v>
      </c>
      <c r="J27" s="147"/>
      <c r="K27" s="147"/>
      <c r="L27" s="147"/>
      <c r="M27" s="147"/>
      <c r="N27" s="28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16.402999999999999</v>
      </c>
      <c r="Z27" s="88"/>
      <c r="AA27" s="88"/>
      <c r="AB27" s="88"/>
      <c r="AC27" s="88"/>
      <c r="AD27" s="89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90" t="s">
        <v>77</v>
      </c>
      <c r="D28" s="90"/>
      <c r="E28" s="90"/>
      <c r="F28" s="90"/>
      <c r="G28" s="90"/>
      <c r="H28" s="90"/>
      <c r="I28" s="148">
        <v>632.05976999999996</v>
      </c>
      <c r="J28" s="148"/>
      <c r="K28" s="148"/>
      <c r="L28" s="148"/>
      <c r="M28" s="148"/>
      <c r="N28" s="32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23.167000000000002</v>
      </c>
      <c r="Z28" s="75"/>
      <c r="AA28" s="75"/>
      <c r="AB28" s="75"/>
      <c r="AC28" s="75"/>
      <c r="AD28" s="76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90" t="s">
        <v>78</v>
      </c>
      <c r="D29" s="90"/>
      <c r="E29" s="90"/>
      <c r="F29" s="90"/>
      <c r="G29" s="90"/>
      <c r="H29" s="90"/>
      <c r="I29" s="148">
        <f>I30+I31+I32+I33+I34+I35+I36</f>
        <v>2515.8278800000003</v>
      </c>
      <c r="J29" s="148"/>
      <c r="K29" s="148"/>
      <c r="L29" s="148"/>
      <c r="M29" s="148"/>
      <c r="N29" s="32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2.718</v>
      </c>
      <c r="Z29" s="75"/>
      <c r="AA29" s="75"/>
      <c r="AB29" s="75"/>
      <c r="AC29" s="75"/>
      <c r="AD29" s="76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38" t="s">
        <v>79</v>
      </c>
      <c r="D30" s="38"/>
      <c r="E30" s="38"/>
      <c r="F30" s="38"/>
      <c r="G30" s="38"/>
      <c r="H30" s="38"/>
      <c r="I30" s="149">
        <v>903.70848000000001</v>
      </c>
      <c r="J30" s="149"/>
      <c r="K30" s="149"/>
      <c r="L30" s="149"/>
      <c r="M30" s="149"/>
      <c r="N30" s="32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12.249000000000001</v>
      </c>
      <c r="Z30" s="75"/>
      <c r="AA30" s="75"/>
      <c r="AB30" s="75"/>
      <c r="AC30" s="75"/>
      <c r="AD30" s="76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38" t="s">
        <v>54</v>
      </c>
      <c r="D31" s="38"/>
      <c r="E31" s="38"/>
      <c r="F31" s="38"/>
      <c r="G31" s="38"/>
      <c r="H31" s="38"/>
      <c r="I31" s="149"/>
      <c r="J31" s="149"/>
      <c r="K31" s="149"/>
      <c r="L31" s="149"/>
      <c r="M31" s="149"/>
      <c r="N31" s="32"/>
      <c r="O31" s="43" t="s">
        <v>55</v>
      </c>
      <c r="P31" s="44"/>
      <c r="Q31" s="44"/>
      <c r="R31" s="47" t="s">
        <v>59</v>
      </c>
      <c r="S31" s="47"/>
      <c r="T31" s="47"/>
      <c r="U31" s="47"/>
      <c r="V31" s="47"/>
      <c r="W31" s="47"/>
      <c r="X31" s="47"/>
      <c r="Y31" s="48">
        <v>276.32499999999999</v>
      </c>
      <c r="Z31" s="48"/>
      <c r="AA31" s="48"/>
      <c r="AB31" s="48"/>
      <c r="AC31" s="48"/>
      <c r="AD31" s="4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38" t="s">
        <v>58</v>
      </c>
      <c r="D32" s="38"/>
      <c r="E32" s="38"/>
      <c r="F32" s="38"/>
      <c r="G32" s="38"/>
      <c r="H32" s="38"/>
      <c r="I32" s="149">
        <v>80.315359999999998</v>
      </c>
      <c r="J32" s="149"/>
      <c r="K32" s="149"/>
      <c r="L32" s="149"/>
      <c r="M32" s="149"/>
      <c r="N32" s="32"/>
      <c r="O32" s="52" t="s">
        <v>80</v>
      </c>
      <c r="P32" s="53"/>
      <c r="Q32" s="53"/>
      <c r="R32" s="53"/>
      <c r="S32" s="53"/>
      <c r="T32" s="53"/>
      <c r="U32" s="53"/>
      <c r="V32" s="53"/>
      <c r="W32" s="53"/>
      <c r="X32" s="54"/>
      <c r="Y32" s="50">
        <f>SUM(Y27:AD31)</f>
        <v>330.86199999999997</v>
      </c>
      <c r="Z32" s="50"/>
      <c r="AA32" s="50"/>
      <c r="AB32" s="50"/>
      <c r="AC32" s="50"/>
      <c r="AD32" s="5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38" t="s">
        <v>61</v>
      </c>
      <c r="D33" s="38"/>
      <c r="E33" s="38"/>
      <c r="F33" s="38"/>
      <c r="G33" s="38"/>
      <c r="H33" s="38"/>
      <c r="I33" s="149">
        <v>401.70952</v>
      </c>
      <c r="J33" s="149"/>
      <c r="K33" s="149"/>
      <c r="L33" s="149"/>
      <c r="M33" s="149"/>
      <c r="N33" s="32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39" t="s">
        <v>63</v>
      </c>
      <c r="D34" s="39"/>
      <c r="E34" s="39"/>
      <c r="F34" s="39"/>
      <c r="G34" s="39"/>
      <c r="H34" s="39"/>
      <c r="I34" s="150">
        <v>766.65724999999998</v>
      </c>
      <c r="J34" s="150"/>
      <c r="K34" s="150"/>
      <c r="L34" s="150"/>
      <c r="M34" s="150"/>
      <c r="N34" s="13"/>
      <c r="O34" s="62" t="s">
        <v>89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4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38" t="s">
        <v>65</v>
      </c>
      <c r="D35" s="38"/>
      <c r="E35" s="38"/>
      <c r="F35" s="38"/>
      <c r="G35" s="38"/>
      <c r="H35" s="38"/>
      <c r="I35" s="149">
        <v>271.00220999999999</v>
      </c>
      <c r="J35" s="149"/>
      <c r="K35" s="149"/>
      <c r="L35" s="149"/>
      <c r="M35" s="149"/>
      <c r="N35" s="32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38" t="s">
        <v>67</v>
      </c>
      <c r="D36" s="38"/>
      <c r="E36" s="38"/>
      <c r="F36" s="38"/>
      <c r="G36" s="38"/>
      <c r="H36" s="38"/>
      <c r="I36" s="149">
        <v>92.435059999999993</v>
      </c>
      <c r="J36" s="149"/>
      <c r="K36" s="149"/>
      <c r="L36" s="149"/>
      <c r="M36" s="149"/>
      <c r="N36" s="13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4"/>
    </row>
    <row r="37" spans="2:37" s="8" customFormat="1" ht="36" customHeight="1" x14ac:dyDescent="0.2">
      <c r="B37" s="37" t="s">
        <v>68</v>
      </c>
      <c r="C37" s="68" t="s">
        <v>82</v>
      </c>
      <c r="D37" s="68"/>
      <c r="E37" s="68"/>
      <c r="F37" s="68"/>
      <c r="G37" s="68"/>
      <c r="H37" s="68"/>
      <c r="I37" s="151">
        <v>51.515279999999997</v>
      </c>
      <c r="J37" s="151"/>
      <c r="K37" s="151"/>
      <c r="L37" s="151"/>
      <c r="M37" s="151"/>
      <c r="N37" s="32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4"/>
    </row>
    <row r="38" spans="2:37" s="8" customFormat="1" ht="36" customHeight="1" thickBot="1" x14ac:dyDescent="0.25">
      <c r="B38" s="37" t="s">
        <v>69</v>
      </c>
      <c r="C38" s="68" t="s">
        <v>83</v>
      </c>
      <c r="D38" s="68"/>
      <c r="E38" s="68"/>
      <c r="F38" s="68"/>
      <c r="G38" s="68"/>
      <c r="H38" s="68"/>
      <c r="I38" s="151"/>
      <c r="J38" s="151"/>
      <c r="K38" s="151"/>
      <c r="L38" s="151"/>
      <c r="M38" s="151"/>
      <c r="N38" s="13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4"/>
    </row>
    <row r="39" spans="2:37" s="8" customFormat="1" ht="30" customHeight="1" thickBot="1" x14ac:dyDescent="0.25">
      <c r="B39" s="69" t="s">
        <v>84</v>
      </c>
      <c r="C39" s="70"/>
      <c r="D39" s="70"/>
      <c r="E39" s="70"/>
      <c r="F39" s="70"/>
      <c r="G39" s="70"/>
      <c r="H39" s="71"/>
      <c r="I39" s="60">
        <f>I27+I28+I29+I37+I38</f>
        <v>4610.6807599999993</v>
      </c>
      <c r="J39" s="60"/>
      <c r="K39" s="60"/>
      <c r="L39" s="60"/>
      <c r="M39" s="61"/>
      <c r="N39" s="32"/>
      <c r="O39" s="65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6" t="s">
        <v>85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2:37" s="9" customFormat="1" ht="15.75" customHeight="1" outlineLevel="1" x14ac:dyDescent="0.2">
      <c r="B42" s="11" t="s">
        <v>86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</row>
    <row r="43" spans="2:37" s="9" customFormat="1" ht="15.75" customHeight="1" outlineLevel="1" thickBot="1" x14ac:dyDescent="0.25">
      <c r="B43" s="12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9" customFormat="1" ht="32.25" customHeight="1" x14ac:dyDescent="0.2">
      <c r="B44" s="55" t="s">
        <v>88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2018-02-20T04:04:13Z</cp:lastPrinted>
  <dcterms:modified xsi:type="dcterms:W3CDTF">2020-03-18T05:06:44Z</dcterms:modified>
</cp:coreProperties>
</file>