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25" windowHeight="87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<sst xmlns="http://schemas.openxmlformats.org/spreadsheetml/2006/main" count="92" uniqueCount="90">
  <si>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</si>
  <si>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</si>
  <si>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</si>
  <si>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</si>
  <si>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</si>
  <si>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</si>
  <si>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</si>
  <si>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</si>
  <si>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</si>
  <si>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</si>
  <si>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</si>
  <si>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</si>
  <si>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</si>
  <si>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</si>
  <si>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</si>
  <si>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</si>
  <si>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</si>
  <si>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</si>
  <si>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</si>
  <si>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</si>
  <si>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</si>
  <si>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</si>
  <si>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</si>
  <si>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</si>
  <si>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</si>
  <si>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</si>
  <si>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</si>
  <si>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</si>
  <si>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</si>
  <si>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</si>
  <si>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</si>
  <si>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</si>
  <si>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</si>
  <si>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</si>
  <si>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</si>
  <si>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</si>
  <si>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</si>
  <si>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</si>
  <si>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</si>
  <si>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</si>
  <si>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</si>
  <si>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</si>
  <si>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</si>
  <si>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</si>
  <si>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</si>
  <si>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</si>
  <si>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</si>
  <si>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</si>
  <si>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</si>
  <si>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</si>
  <si>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</si>
  <si>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</si>
  <si>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</si>
  <si>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</si>
  <si>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</si>
  <si>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</si>
  <si>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</si>
  <si>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</si>
  <si>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</si>
  <si>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</si>
  <si>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</si>
  <si>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</si>
  <si>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</si>
  <si>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</si>
  <si>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</si>
  <si>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</si>
  <si>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</si>
  <si>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</si>
  <si>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</si>
  <si>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</si>
  <si>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</si>
  <si>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</si>
  <si>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</si>
  <si>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</si>
  <si>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</si>
  <si>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</si>
  <si>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</si>
  <si>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</si>
  <si>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</si>
  <si>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</si>
  <si>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</si>
  <si>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</si>
  <si>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</si>
  <si>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</si>
  <si>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</si>
  <si>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</si>
  <si>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</si>
  <si>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</si>
  <si>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</si>
  <si>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ступеней крыльца - 2 шт.
 Ремонт металических ограждений крыльца - 2 мп
 Ремонт системы ТВС (внутриквартирные) - 100,68 мп
 Ремонт системы ТВС (в подъезде) - 7 мп
 Ремонт теплоизоляции трубопровода - 38 мп
 Замена неисправных уч. эл./сети - 99 мп
 Замена автоматических выключателей - 50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</si>
</sst>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="115" zoomScaleNormal="115" zoomScaleSheetLayoutView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9" style="1" customWidth="1"/>
    <col min="22" max="22" width="8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70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9930.2099999999991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1957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67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4410.41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9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1557.2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3962.6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20</v>
      </c>
      <c r="J14" s="117"/>
      <c r="K14" s="117"/>
      <c r="L14" s="117"/>
      <c r="M14" s="117"/>
      <c r="N14" s="7"/>
      <c r="O14" s="116" t="s">
        <v>21</v>
      </c>
      <c r="P14" s="116"/>
      <c r="Q14" s="116"/>
      <c r="R14" s="116"/>
      <c r="S14" s="116"/>
      <c r="T14" s="116"/>
      <c r="U14" s="116"/>
      <c r="V14" s="116"/>
      <c r="W14" s="116"/>
      <c r="X14" s="117">
        <v>135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23</v>
      </c>
      <c r="C17" s="122" t="s">
        <v>24</v>
      </c>
      <c r="D17" s="122"/>
      <c r="E17" s="122"/>
      <c r="F17" s="122"/>
      <c r="G17" s="122" t="s">
        <v>25</v>
      </c>
      <c r="H17" s="122"/>
      <c r="I17" s="122" t="s">
        <v>26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27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28</v>
      </c>
      <c r="C19" s="111" t="s">
        <v>30</v>
      </c>
      <c r="D19" s="111"/>
      <c r="E19" s="111"/>
      <c r="F19" s="111"/>
      <c r="G19" s="92">
        <f>I19+P19+U19+V19</f>
        <v>1506.8020000000001</v>
      </c>
      <c r="H19" s="92"/>
      <c r="I19" s="112">
        <v>678.68</v>
      </c>
      <c r="J19" s="112"/>
      <c r="K19" s="112"/>
      <c r="L19" s="112"/>
      <c r="M19" s="112"/>
      <c r="N19" s="112"/>
      <c r="O19" s="112"/>
      <c r="P19" s="112">
        <v>744.24</v>
      </c>
      <c r="Q19" s="112"/>
      <c r="R19" s="112"/>
      <c r="S19" s="112"/>
      <c r="T19" s="112"/>
      <c r="U19" s="18">
        <v>83.882000000000005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29</v>
      </c>
      <c r="C20" s="91" t="s">
        <v>32</v>
      </c>
      <c r="D20" s="91"/>
      <c r="E20" s="91"/>
      <c r="F20" s="91"/>
      <c r="G20" s="92">
        <f t="shared" ref="G20:G23" si="0">I20+P20+U20+V20</f>
        <v>3676.0419999999999</v>
      </c>
      <c r="H20" s="92"/>
      <c r="I20" s="96">
        <v>2728.21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947.83199999999999</v>
      </c>
      <c r="V20" s="96">
        <v>0</v>
      </c>
      <c r="W20" s="107"/>
      <c r="X20" s="108">
        <v>82.49288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31</v>
      </c>
      <c r="C21" s="91" t="s">
        <v>34</v>
      </c>
      <c r="D21" s="91"/>
      <c r="E21" s="91"/>
      <c r="F21" s="91"/>
      <c r="G21" s="92">
        <f t="shared" si="0"/>
        <v>4487.3769999999995</v>
      </c>
      <c r="H21" s="92"/>
      <c r="I21" s="96">
        <f>I19+I20-I22</f>
        <v>2898.1099999999997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624.28</v>
      </c>
      <c r="Q21" s="96">
        <f>P19+Q20-Q22</f>
        <v>744.24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964.98699999999997</v>
      </c>
      <c r="V21" s="96">
        <f>V19+V20-V22</f>
        <v>0</v>
      </c>
      <c r="W21" s="107">
        <f>W19+W20-W22</f>
        <v>0</v>
      </c>
      <c r="X21" s="108">
        <v>50.819589999999998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33</v>
      </c>
      <c r="C22" s="91" t="s">
        <v>36</v>
      </c>
      <c r="D22" s="91"/>
      <c r="E22" s="91"/>
      <c r="F22" s="91"/>
      <c r="G22" s="92">
        <f t="shared" si="0"/>
        <v>695.46699999999998</v>
      </c>
      <c r="H22" s="92"/>
      <c r="I22" s="96">
        <v>508.78</v>
      </c>
      <c r="J22" s="96"/>
      <c r="K22" s="96"/>
      <c r="L22" s="96"/>
      <c r="M22" s="96"/>
      <c r="N22" s="96"/>
      <c r="O22" s="96"/>
      <c r="P22" s="96">
        <v>119.96</v>
      </c>
      <c r="Q22" s="96"/>
      <c r="R22" s="96"/>
      <c r="S22" s="96"/>
      <c r="T22" s="96"/>
      <c r="U22" s="19">
        <v>66.727000000000004</v>
      </c>
      <c r="V22" s="96">
        <v>0</v>
      </c>
      <c r="W22" s="107"/>
      <c r="X22" s="108">
        <f>X19+X20-X21</f>
        <v>31.673290000000001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35</v>
      </c>
      <c r="C23" s="91" t="s">
        <v>38</v>
      </c>
      <c r="D23" s="91"/>
      <c r="E23" s="91"/>
      <c r="F23" s="91"/>
      <c r="G23" s="92">
        <f t="shared" si="0"/>
        <v>-811.33499999999992</v>
      </c>
      <c r="H23" s="92"/>
      <c r="I23" s="96">
        <f>I22-I19</f>
        <v>-169.89999999999998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-624.28</v>
      </c>
      <c r="Q23" s="96">
        <f>Q22-P19</f>
        <v>-744.24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-17.155000000000001</v>
      </c>
      <c r="V23" s="97">
        <f>V22-V19</f>
        <v>0</v>
      </c>
      <c r="W23" s="98">
        <f>W22-W19</f>
        <v>0</v>
      </c>
      <c r="X23" s="99">
        <f>X22-X19</f>
        <v>31.673290000000001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37</v>
      </c>
      <c r="C24" s="93" t="s">
        <v>39</v>
      </c>
      <c r="D24" s="93"/>
      <c r="E24" s="93"/>
      <c r="F24" s="93"/>
      <c r="G24" s="94">
        <f>G21/G20</f>
        <v>1.2207088493548224</v>
      </c>
      <c r="H24" s="95"/>
      <c r="I24" s="102">
        <f>I21/I20</f>
        <v>1.0622752647340197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1.0180991990141712</v>
      </c>
      <c r="V24" s="102"/>
      <c r="W24" s="103"/>
      <c r="X24" s="104">
        <f>X21/X20</f>
        <v>0.61604819712925529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40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40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41</v>
      </c>
      <c r="C27" s="85" t="s">
        <v>42</v>
      </c>
      <c r="D27" s="85"/>
      <c r="E27" s="85"/>
      <c r="F27" s="85"/>
      <c r="G27" s="85"/>
      <c r="H27" s="85"/>
      <c r="I27" s="146">
        <v>821.31893000000002</v>
      </c>
      <c r="J27" s="146"/>
      <c r="K27" s="146"/>
      <c r="L27" s="146"/>
      <c r="M27" s="146"/>
      <c r="N27" s="28"/>
      <c r="O27" s="86" t="s">
        <v>43</v>
      </c>
      <c r="P27" s="87"/>
      <c r="Q27" s="87"/>
      <c r="R27" s="88" t="s">
        <v>44</v>
      </c>
      <c r="S27" s="88"/>
      <c r="T27" s="88"/>
      <c r="U27" s="88"/>
      <c r="V27" s="88"/>
      <c r="W27" s="88"/>
      <c r="X27" s="88"/>
      <c r="Y27" s="89">
        <v>12.654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84" t="s">
        <v>77</v>
      </c>
      <c r="D28" s="84"/>
      <c r="E28" s="84"/>
      <c r="F28" s="84"/>
      <c r="G28" s="84"/>
      <c r="H28" s="84"/>
      <c r="I28" s="147">
        <v>1819.72165</v>
      </c>
      <c r="J28" s="147"/>
      <c r="K28" s="147"/>
      <c r="L28" s="147"/>
      <c r="M28" s="147"/>
      <c r="N28" s="32"/>
      <c r="O28" s="67" t="s">
        <v>46</v>
      </c>
      <c r="P28" s="68"/>
      <c r="Q28" s="68"/>
      <c r="R28" s="69" t="s">
        <v>47</v>
      </c>
      <c r="S28" s="69"/>
      <c r="T28" s="69"/>
      <c r="U28" s="69"/>
      <c r="V28" s="69"/>
      <c r="W28" s="69"/>
      <c r="X28" s="69"/>
      <c r="Y28" s="70">
        <v>17.878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84" t="s">
        <v>78</v>
      </c>
      <c r="D29" s="84"/>
      <c r="E29" s="84"/>
      <c r="F29" s="84"/>
      <c r="G29" s="84"/>
      <c r="H29" s="84"/>
      <c r="I29" s="147">
        <f>I30+I31+I32+I33+I34+I35+I36</f>
        <v>1526.0657100000001</v>
      </c>
      <c r="J29" s="147"/>
      <c r="K29" s="147"/>
      <c r="L29" s="147"/>
      <c r="M29" s="147"/>
      <c r="N29" s="32"/>
      <c r="O29" s="67" t="s">
        <v>49</v>
      </c>
      <c r="P29" s="68"/>
      <c r="Q29" s="68"/>
      <c r="R29" s="69" t="s">
        <v>50</v>
      </c>
      <c r="S29" s="69"/>
      <c r="T29" s="69"/>
      <c r="U29" s="69"/>
      <c r="V29" s="69"/>
      <c r="W29" s="69"/>
      <c r="X29" s="69"/>
      <c r="Y29" s="70">
        <v>2.097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45" t="s">
        <v>79</v>
      </c>
      <c r="D30" s="45"/>
      <c r="E30" s="45"/>
      <c r="F30" s="45"/>
      <c r="G30" s="45"/>
      <c r="H30" s="45"/>
      <c r="I30" s="148">
        <v>538.81248000000005</v>
      </c>
      <c r="J30" s="148"/>
      <c r="K30" s="148"/>
      <c r="L30" s="148"/>
      <c r="M30" s="148"/>
      <c r="N30" s="32"/>
      <c r="O30" s="67" t="s">
        <v>52</v>
      </c>
      <c r="P30" s="68"/>
      <c r="Q30" s="68"/>
      <c r="R30" s="69" t="s">
        <v>56</v>
      </c>
      <c r="S30" s="69"/>
      <c r="T30" s="69"/>
      <c r="U30" s="69"/>
      <c r="V30" s="69"/>
      <c r="W30" s="69"/>
      <c r="X30" s="69"/>
      <c r="Y30" s="70">
        <v>9.4510000000000005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45" t="s">
        <v>54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55</v>
      </c>
      <c r="P31" s="73"/>
      <c r="Q31" s="73"/>
      <c r="R31" s="74" t="s">
        <v>59</v>
      </c>
      <c r="S31" s="74"/>
      <c r="T31" s="74"/>
      <c r="U31" s="74"/>
      <c r="V31" s="74"/>
      <c r="W31" s="74"/>
      <c r="X31" s="74"/>
      <c r="Y31" s="75">
        <v>169.18299999999999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45" t="s">
        <v>58</v>
      </c>
      <c r="D32" s="45"/>
      <c r="E32" s="45"/>
      <c r="F32" s="45"/>
      <c r="G32" s="45"/>
      <c r="H32" s="45"/>
      <c r="I32" s="148">
        <v>44.703670000000002</v>
      </c>
      <c r="J32" s="148"/>
      <c r="K32" s="148"/>
      <c r="L32" s="148"/>
      <c r="M32" s="148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211.26299999999998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45" t="s">
        <v>61</v>
      </c>
      <c r="D33" s="45"/>
      <c r="E33" s="45"/>
      <c r="F33" s="45"/>
      <c r="G33" s="45"/>
      <c r="H33" s="45"/>
      <c r="I33" s="148">
        <v>179.78644</v>
      </c>
      <c r="J33" s="148"/>
      <c r="K33" s="148"/>
      <c r="L33" s="148"/>
      <c r="M33" s="148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51" t="s">
        <v>63</v>
      </c>
      <c r="D34" s="51"/>
      <c r="E34" s="51"/>
      <c r="F34" s="51"/>
      <c r="G34" s="51"/>
      <c r="H34" s="51"/>
      <c r="I34" s="149">
        <v>447.44999000000001</v>
      </c>
      <c r="J34" s="149"/>
      <c r="K34" s="149"/>
      <c r="L34" s="149"/>
      <c r="M34" s="149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45" t="s">
        <v>65</v>
      </c>
      <c r="D35" s="45"/>
      <c r="E35" s="45"/>
      <c r="F35" s="45"/>
      <c r="G35" s="45"/>
      <c r="H35" s="45"/>
      <c r="I35" s="148">
        <v>249.20068000000001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45" t="s">
        <v>67</v>
      </c>
      <c r="D36" s="45"/>
      <c r="E36" s="45"/>
      <c r="F36" s="45"/>
      <c r="G36" s="45"/>
      <c r="H36" s="45"/>
      <c r="I36" s="148">
        <v>66.112449999999995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68</v>
      </c>
      <c r="C37" s="61" t="s">
        <v>82</v>
      </c>
      <c r="D37" s="61"/>
      <c r="E37" s="61"/>
      <c r="F37" s="61"/>
      <c r="G37" s="61"/>
      <c r="H37" s="61"/>
      <c r="I37" s="150">
        <v>28.048919999999999</v>
      </c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69</v>
      </c>
      <c r="C38" s="61" t="s">
        <v>83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4195.1552099999999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scale="5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2018-02-21T13:53:25Z</cp:lastPrinted>
  <dcterms:modified xsi:type="dcterms:W3CDTF">2020-03-18T05:17:56Z</dcterms:modified>
</cp:coreProperties>
</file>