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76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X13" i="1"/>
  <c r="V7" i="1" s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<sst xmlns="http://schemas.openxmlformats.org/spreadsheetml/2006/main" count="93" uniqueCount="91">
  <si>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</si>
  <si>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</si>
  <si>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</si>
  <si>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</si>
  <si>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</si>
  <si>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</si>
  <si>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</si>
  <si>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</si>
  <si>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</si>
  <si>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</si>
  <si>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</si>
  <si>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</si>
  <si>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</si>
  <si>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</si>
  <si>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</si>
  <si>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</si>
  <si>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</si>
  <si>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</si>
  <si>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</si>
  <si>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</si>
  <si>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</si>
  <si>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</si>
  <si>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</si>
  <si>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</si>
  <si>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</si>
  <si>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</si>
  <si>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</si>
  <si>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</si>
  <si>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</si>
  <si>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</si>
  <si>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</si>
  <si>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</si>
  <si>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</si>
  <si>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</si>
  <si>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</si>
  <si>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</si>
  <si>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</si>
  <si>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</si>
  <si>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</si>
  <si>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</si>
  <si>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</si>
  <si>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</si>
  <si>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</si>
  <si>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</si>
  <si>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</si>
  <si>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</si>
  <si>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</si>
  <si>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</si>
  <si>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</si>
  <si>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</si>
  <si>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</si>
  <si>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</si>
  <si>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</si>
  <si>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</si>
  <si>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</si>
  <si>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</si>
  <si>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</si>
  <si>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</si>
  <si>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</si>
  <si>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</si>
  <si>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</si>
  <si>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</si>
  <si>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</si>
  <si>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</si>
  <si>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</si>
  <si>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</si>
  <si>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</si>
  <si>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</si>
  <si>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</si>
  <si>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</si>
  <si>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</si>
  <si>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</si>
  <si>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</si>
  <si>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</si>
  <si>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</si>
  <si>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</si>
  <si>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</si>
  <si>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</si>
  <si>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</si>
  <si>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</si>
  <si>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</si>
  <si>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</si>
  <si>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</si>
  <si>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</si>
  <si>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</si>
  <si>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</si>
  <si>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</si>
  <si>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</si>
  <si>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</si>
  <si>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- 3 шт.
 Ремонт системы ТВС (внутриквартирные) - 9,67 мп
 Ремонт системы ТВС (разводка) - 4,58 мп
 Замена автоматических выключателей - 2 шт
 Замена светильников - 1 шт
                                                                                                                </t>
  </si>
  <si>
    <t>Муниципальная программа "Реформирование и модернизация жилищно-коммунального хозяйства и повышение энергетической эффективности". Подпрограмма "Организация проведения ремонта многоквартирных домов". Ремонт системы теплоснабжения и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</si>
</sst>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0.5" style="1" customWidth="1"/>
    <col min="21" max="21" width="19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</row>
    <row r="2" spans="2:30" ht="15" customHeight="1" x14ac:dyDescent="0.2">
      <c r="B2" s="136" t="s">
        <v>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2:30" ht="15" customHeight="1" x14ac:dyDescent="0.2">
      <c r="B3" s="137" t="s">
        <v>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</row>
    <row r="4" spans="2:30" ht="15" customHeight="1" x14ac:dyDescent="0.2">
      <c r="B4" s="135" t="s">
        <v>3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</row>
    <row r="5" spans="2:30" ht="15" customHeight="1" x14ac:dyDescent="0.2">
      <c r="B5" s="135" t="s">
        <v>70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</row>
    <row r="6" spans="2:30" s="1" customFormat="1" ht="5.0999999999999996" customHeight="1" x14ac:dyDescent="0.2"/>
    <row r="7" spans="2:30" s="1" customFormat="1" ht="21" customHeight="1" x14ac:dyDescent="0.25">
      <c r="B7" s="138" t="s">
        <v>4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3"/>
      <c r="O7" s="142" t="s">
        <v>5</v>
      </c>
      <c r="P7" s="142"/>
      <c r="Q7" s="142"/>
      <c r="R7" s="142"/>
      <c r="S7" s="142"/>
      <c r="T7" s="142"/>
      <c r="U7" s="142"/>
      <c r="V7" s="143">
        <f>X10+X12+X13</f>
        <v>4035.33</v>
      </c>
      <c r="W7" s="143"/>
      <c r="X7" s="143"/>
      <c r="Y7" s="144" t="s">
        <v>6</v>
      </c>
      <c r="Z7" s="144"/>
      <c r="AA7" s="144"/>
      <c r="AB7" s="144"/>
      <c r="AC7" s="144"/>
      <c r="AD7" s="144"/>
    </row>
    <row r="8" spans="2:30" s="1" customFormat="1" ht="5.0999999999999996" customHeight="1" x14ac:dyDescent="0.2"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4"/>
      <c r="O8" s="139"/>
      <c r="P8" s="140"/>
      <c r="Q8" s="140"/>
      <c r="R8" s="140"/>
      <c r="S8" s="140"/>
      <c r="T8" s="140"/>
      <c r="U8" s="140"/>
      <c r="V8" s="4"/>
      <c r="W8" s="4"/>
      <c r="X8" s="4"/>
      <c r="Y8" s="4"/>
      <c r="Z8" s="4"/>
      <c r="AA8" s="145"/>
      <c r="AB8" s="145"/>
      <c r="AC8" s="145"/>
      <c r="AD8" s="145"/>
    </row>
    <row r="9" spans="2:30" s="1" customFormat="1" ht="15" customHeight="1" x14ac:dyDescent="0.2">
      <c r="B9" s="133" t="s">
        <v>7</v>
      </c>
      <c r="C9" s="133"/>
      <c r="D9" s="133"/>
      <c r="E9" s="133"/>
      <c r="F9" s="133"/>
      <c r="G9" s="133"/>
      <c r="H9" s="133"/>
      <c r="I9" s="134">
        <v>1971</v>
      </c>
      <c r="J9" s="134"/>
      <c r="K9" s="134"/>
      <c r="L9" s="134"/>
      <c r="M9" s="134"/>
      <c r="N9" s="6"/>
      <c r="O9" s="133" t="s">
        <v>8</v>
      </c>
      <c r="P9" s="133"/>
      <c r="Q9" s="133"/>
      <c r="R9" s="133"/>
      <c r="S9" s="133"/>
      <c r="T9" s="133"/>
      <c r="U9" s="133"/>
      <c r="V9" s="133"/>
      <c r="W9" s="133"/>
      <c r="X9" s="134">
        <v>59</v>
      </c>
      <c r="Y9" s="134"/>
      <c r="Z9" s="134"/>
      <c r="AA9" s="134"/>
      <c r="AB9" s="134"/>
      <c r="AC9" s="134"/>
      <c r="AD9" s="134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29" t="s">
        <v>10</v>
      </c>
      <c r="J10" s="129"/>
      <c r="K10" s="129"/>
      <c r="L10" s="129"/>
      <c r="M10" s="129"/>
      <c r="N10" s="6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0">
        <v>2530.02</v>
      </c>
      <c r="Y10" s="130"/>
      <c r="Z10" s="130"/>
      <c r="AA10" s="130"/>
      <c r="AB10" s="130"/>
      <c r="AC10" s="130"/>
      <c r="AD10" s="130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3</v>
      </c>
      <c r="J11" s="127"/>
      <c r="K11" s="127"/>
      <c r="L11" s="127"/>
      <c r="M11" s="127"/>
      <c r="N11" s="6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9">
        <v>0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5</v>
      </c>
      <c r="J12" s="127"/>
      <c r="K12" s="127"/>
      <c r="L12" s="127"/>
      <c r="M12" s="127"/>
      <c r="N12" s="6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7">
        <v>0</v>
      </c>
      <c r="Y12" s="127"/>
      <c r="Z12" s="127"/>
      <c r="AA12" s="127"/>
      <c r="AB12" s="127"/>
      <c r="AC12" s="127"/>
      <c r="AD12" s="127"/>
    </row>
    <row r="13" spans="2:30" s="1" customFormat="1" ht="15" customHeight="1" x14ac:dyDescent="0.2">
      <c r="B13" s="128" t="s">
        <v>16</v>
      </c>
      <c r="C13" s="128"/>
      <c r="D13" s="128"/>
      <c r="E13" s="128"/>
      <c r="F13" s="128"/>
      <c r="G13" s="128"/>
      <c r="H13" s="128"/>
      <c r="I13" s="129" t="s">
        <v>17</v>
      </c>
      <c r="J13" s="129"/>
      <c r="K13" s="129"/>
      <c r="L13" s="129"/>
      <c r="M13" s="129"/>
      <c r="N13" s="5"/>
      <c r="O13" s="128" t="s">
        <v>18</v>
      </c>
      <c r="P13" s="128"/>
      <c r="Q13" s="128"/>
      <c r="R13" s="128"/>
      <c r="S13" s="128"/>
      <c r="T13" s="128"/>
      <c r="U13" s="128"/>
      <c r="V13" s="128"/>
      <c r="W13" s="128"/>
      <c r="X13" s="130">
        <f>651+854.31</f>
        <v>1505.31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31" t="s">
        <v>19</v>
      </c>
      <c r="C14" s="131"/>
      <c r="D14" s="131"/>
      <c r="E14" s="131"/>
      <c r="F14" s="131"/>
      <c r="G14" s="131"/>
      <c r="H14" s="131"/>
      <c r="I14" s="132" t="s">
        <v>20</v>
      </c>
      <c r="J14" s="132"/>
      <c r="K14" s="132"/>
      <c r="L14" s="132"/>
      <c r="M14" s="132"/>
      <c r="N14" s="7"/>
      <c r="O14" s="131" t="s">
        <v>21</v>
      </c>
      <c r="P14" s="131"/>
      <c r="Q14" s="131"/>
      <c r="R14" s="131"/>
      <c r="S14" s="131"/>
      <c r="T14" s="131"/>
      <c r="U14" s="131"/>
      <c r="V14" s="131"/>
      <c r="W14" s="131"/>
      <c r="X14" s="132">
        <v>124</v>
      </c>
      <c r="Y14" s="132"/>
      <c r="Z14" s="132"/>
      <c r="AA14" s="132"/>
      <c r="AB14" s="132"/>
      <c r="AC14" s="132"/>
      <c r="AD14" s="132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5" customFormat="1" ht="21.95" customHeight="1" x14ac:dyDescent="0.2">
      <c r="A17" s="8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5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6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1008.28</v>
      </c>
      <c r="H19" s="92"/>
      <c r="I19" s="112">
        <v>355.25</v>
      </c>
      <c r="J19" s="112"/>
      <c r="K19" s="112"/>
      <c r="L19" s="112"/>
      <c r="M19" s="112"/>
      <c r="N19" s="112"/>
      <c r="O19" s="112"/>
      <c r="P19" s="112">
        <v>653.03</v>
      </c>
      <c r="Q19" s="112"/>
      <c r="R19" s="112"/>
      <c r="S19" s="112"/>
      <c r="T19" s="112"/>
      <c r="U19" s="18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1521.94</v>
      </c>
      <c r="H20" s="92"/>
      <c r="I20" s="96">
        <v>1521.94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0</v>
      </c>
      <c r="V20" s="96">
        <v>0</v>
      </c>
      <c r="W20" s="107"/>
      <c r="X20" s="108">
        <v>46.302390000000003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1673.18</v>
      </c>
      <c r="H21" s="92"/>
      <c r="I21" s="96">
        <f>I19+I20-I22</f>
        <v>1421.8500000000001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251.32999999999998</v>
      </c>
      <c r="Q21" s="96">
        <f>P19+Q20-Q22</f>
        <v>653.03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0</v>
      </c>
      <c r="V21" s="96">
        <f>V19+V20-V22</f>
        <v>0</v>
      </c>
      <c r="W21" s="107">
        <f>W19+W20-W22</f>
        <v>0</v>
      </c>
      <c r="X21" s="108">
        <v>28.484220000000001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857.04</v>
      </c>
      <c r="H22" s="92"/>
      <c r="I22" s="96">
        <v>455.34</v>
      </c>
      <c r="J22" s="96"/>
      <c r="K22" s="96"/>
      <c r="L22" s="96"/>
      <c r="M22" s="96"/>
      <c r="N22" s="96"/>
      <c r="O22" s="96"/>
      <c r="P22" s="96">
        <v>401.7</v>
      </c>
      <c r="Q22" s="96"/>
      <c r="R22" s="96"/>
      <c r="S22" s="96"/>
      <c r="T22" s="96"/>
      <c r="U22" s="19">
        <v>0</v>
      </c>
      <c r="V22" s="96">
        <v>0</v>
      </c>
      <c r="W22" s="107"/>
      <c r="X22" s="108">
        <f>X19+X20-X21</f>
        <v>17.818170000000002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-151.24</v>
      </c>
      <c r="H23" s="92"/>
      <c r="I23" s="96">
        <f>I22-I19</f>
        <v>100.08999999999997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-251.32999999999998</v>
      </c>
      <c r="Q23" s="96">
        <f>Q22-P19</f>
        <v>-653.03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0</v>
      </c>
      <c r="V23" s="97">
        <f>V22-V19</f>
        <v>0</v>
      </c>
      <c r="W23" s="98">
        <f>W22-W19</f>
        <v>0</v>
      </c>
      <c r="X23" s="99">
        <f>X22-X19</f>
        <v>17.818170000000002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1.0993731684560495</v>
      </c>
      <c r="H24" s="95"/>
      <c r="I24" s="102">
        <f>I21/I20</f>
        <v>0.93423525237525795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/>
      <c r="V24" s="102"/>
      <c r="W24" s="103"/>
      <c r="X24" s="104">
        <f>X21/X20</f>
        <v>0.61517817978726363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4" t="s">
        <v>42</v>
      </c>
      <c r="D27" s="84"/>
      <c r="E27" s="84"/>
      <c r="F27" s="84"/>
      <c r="G27" s="84"/>
      <c r="H27" s="84"/>
      <c r="I27" s="146">
        <v>448.56468999999998</v>
      </c>
      <c r="J27" s="146"/>
      <c r="K27" s="146"/>
      <c r="L27" s="146"/>
      <c r="M27" s="146"/>
      <c r="N27" s="28"/>
      <c r="O27" s="85" t="s">
        <v>43</v>
      </c>
      <c r="P27" s="86"/>
      <c r="Q27" s="86"/>
      <c r="R27" s="87" t="s">
        <v>44</v>
      </c>
      <c r="S27" s="87"/>
      <c r="T27" s="87"/>
      <c r="U27" s="87"/>
      <c r="V27" s="87"/>
      <c r="W27" s="87"/>
      <c r="X27" s="87"/>
      <c r="Y27" s="88">
        <v>4.556</v>
      </c>
      <c r="Z27" s="88"/>
      <c r="AA27" s="88"/>
      <c r="AB27" s="88"/>
      <c r="AC27" s="88"/>
      <c r="AD27" s="89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90" t="s">
        <v>77</v>
      </c>
      <c r="D28" s="90"/>
      <c r="E28" s="90"/>
      <c r="F28" s="90"/>
      <c r="G28" s="90"/>
      <c r="H28" s="90"/>
      <c r="I28" s="147">
        <v>114.46575</v>
      </c>
      <c r="J28" s="147"/>
      <c r="K28" s="147"/>
      <c r="L28" s="147"/>
      <c r="M28" s="147"/>
      <c r="N28" s="32"/>
      <c r="O28" s="72" t="s">
        <v>46</v>
      </c>
      <c r="P28" s="73"/>
      <c r="Q28" s="73"/>
      <c r="R28" s="74" t="s">
        <v>47</v>
      </c>
      <c r="S28" s="74"/>
      <c r="T28" s="74"/>
      <c r="U28" s="74"/>
      <c r="V28" s="74"/>
      <c r="W28" s="74"/>
      <c r="X28" s="74"/>
      <c r="Y28" s="75">
        <v>6.4279999999999999</v>
      </c>
      <c r="Z28" s="75"/>
      <c r="AA28" s="75"/>
      <c r="AB28" s="75"/>
      <c r="AC28" s="75"/>
      <c r="AD28" s="76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90" t="s">
        <v>78</v>
      </c>
      <c r="D29" s="90"/>
      <c r="E29" s="90"/>
      <c r="F29" s="90"/>
      <c r="G29" s="90"/>
      <c r="H29" s="90"/>
      <c r="I29" s="147">
        <f>I30+I31+I32+I33+I34+I35+I36</f>
        <v>942.49522000000002</v>
      </c>
      <c r="J29" s="147"/>
      <c r="K29" s="147"/>
      <c r="L29" s="147"/>
      <c r="M29" s="147"/>
      <c r="N29" s="32"/>
      <c r="O29" s="72" t="s">
        <v>49</v>
      </c>
      <c r="P29" s="73"/>
      <c r="Q29" s="73"/>
      <c r="R29" s="74" t="s">
        <v>50</v>
      </c>
      <c r="S29" s="74"/>
      <c r="T29" s="74"/>
      <c r="U29" s="74"/>
      <c r="V29" s="74"/>
      <c r="W29" s="74"/>
      <c r="X29" s="74"/>
      <c r="Y29" s="75">
        <v>0.754</v>
      </c>
      <c r="Z29" s="75"/>
      <c r="AA29" s="75"/>
      <c r="AB29" s="75"/>
      <c r="AC29" s="75"/>
      <c r="AD29" s="76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38" t="s">
        <v>79</v>
      </c>
      <c r="D30" s="38"/>
      <c r="E30" s="38"/>
      <c r="F30" s="38"/>
      <c r="G30" s="38"/>
      <c r="H30" s="38"/>
      <c r="I30" s="148">
        <v>343.90181999999999</v>
      </c>
      <c r="J30" s="148"/>
      <c r="K30" s="148"/>
      <c r="L30" s="148"/>
      <c r="M30" s="148"/>
      <c r="N30" s="32"/>
      <c r="O30" s="72" t="s">
        <v>52</v>
      </c>
      <c r="P30" s="73"/>
      <c r="Q30" s="73"/>
      <c r="R30" s="74" t="s">
        <v>56</v>
      </c>
      <c r="S30" s="74"/>
      <c r="T30" s="74"/>
      <c r="U30" s="74"/>
      <c r="V30" s="74"/>
      <c r="W30" s="74"/>
      <c r="X30" s="74"/>
      <c r="Y30" s="75">
        <v>3.4</v>
      </c>
      <c r="Z30" s="75"/>
      <c r="AA30" s="75"/>
      <c r="AB30" s="75"/>
      <c r="AC30" s="75"/>
      <c r="AD30" s="76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38" t="s">
        <v>54</v>
      </c>
      <c r="D31" s="38"/>
      <c r="E31" s="38"/>
      <c r="F31" s="38"/>
      <c r="G31" s="38"/>
      <c r="H31" s="38"/>
      <c r="I31" s="148"/>
      <c r="J31" s="148"/>
      <c r="K31" s="148"/>
      <c r="L31" s="148"/>
      <c r="M31" s="148"/>
      <c r="N31" s="32"/>
      <c r="O31" s="43" t="s">
        <v>55</v>
      </c>
      <c r="P31" s="44"/>
      <c r="Q31" s="44"/>
      <c r="R31" s="47" t="s">
        <v>59</v>
      </c>
      <c r="S31" s="47"/>
      <c r="T31" s="47"/>
      <c r="U31" s="47"/>
      <c r="V31" s="47"/>
      <c r="W31" s="47"/>
      <c r="X31" s="47"/>
      <c r="Y31" s="48">
        <v>66.414000000000001</v>
      </c>
      <c r="Z31" s="48"/>
      <c r="AA31" s="48"/>
      <c r="AB31" s="48"/>
      <c r="AC31" s="48"/>
      <c r="AD31" s="4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38" t="s">
        <v>58</v>
      </c>
      <c r="D32" s="38"/>
      <c r="E32" s="38"/>
      <c r="F32" s="38"/>
      <c r="G32" s="38"/>
      <c r="H32" s="38"/>
      <c r="I32" s="148">
        <v>23.38419</v>
      </c>
      <c r="J32" s="148"/>
      <c r="K32" s="148"/>
      <c r="L32" s="148"/>
      <c r="M32" s="148"/>
      <c r="N32" s="32"/>
      <c r="O32" s="52" t="s">
        <v>80</v>
      </c>
      <c r="P32" s="53"/>
      <c r="Q32" s="53"/>
      <c r="R32" s="53"/>
      <c r="S32" s="53"/>
      <c r="T32" s="53"/>
      <c r="U32" s="53"/>
      <c r="V32" s="53"/>
      <c r="W32" s="53"/>
      <c r="X32" s="54"/>
      <c r="Y32" s="50">
        <f>SUM(Y27:AD31)</f>
        <v>81.552000000000007</v>
      </c>
      <c r="Z32" s="50"/>
      <c r="AA32" s="50"/>
      <c r="AB32" s="50"/>
      <c r="AC32" s="50"/>
      <c r="AD32" s="51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38" t="s">
        <v>61</v>
      </c>
      <c r="D33" s="38"/>
      <c r="E33" s="38"/>
      <c r="F33" s="38"/>
      <c r="G33" s="38"/>
      <c r="H33" s="38"/>
      <c r="I33" s="148">
        <v>141.56625</v>
      </c>
      <c r="J33" s="148"/>
      <c r="K33" s="148"/>
      <c r="L33" s="148"/>
      <c r="M33" s="148"/>
      <c r="N33" s="32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39" t="s">
        <v>63</v>
      </c>
      <c r="D34" s="39"/>
      <c r="E34" s="39"/>
      <c r="F34" s="39"/>
      <c r="G34" s="39"/>
      <c r="H34" s="39"/>
      <c r="I34" s="149">
        <v>192.02961999999999</v>
      </c>
      <c r="J34" s="149"/>
      <c r="K34" s="149"/>
      <c r="L34" s="149"/>
      <c r="M34" s="149"/>
      <c r="N34" s="13"/>
      <c r="O34" s="62" t="s">
        <v>89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4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38" t="s">
        <v>65</v>
      </c>
      <c r="D35" s="38"/>
      <c r="E35" s="38"/>
      <c r="F35" s="38"/>
      <c r="G35" s="38"/>
      <c r="H35" s="38"/>
      <c r="I35" s="148">
        <v>188.38657000000001</v>
      </c>
      <c r="J35" s="148"/>
      <c r="K35" s="148"/>
      <c r="L35" s="148"/>
      <c r="M35" s="148"/>
      <c r="N35" s="32"/>
      <c r="O35" s="62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4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38" t="s">
        <v>67</v>
      </c>
      <c r="D36" s="38"/>
      <c r="E36" s="38"/>
      <c r="F36" s="38"/>
      <c r="G36" s="38"/>
      <c r="H36" s="38"/>
      <c r="I36" s="148">
        <v>53.226770000000002</v>
      </c>
      <c r="J36" s="148"/>
      <c r="K36" s="148"/>
      <c r="L36" s="148"/>
      <c r="M36" s="148"/>
      <c r="N36" s="13"/>
      <c r="O36" s="62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4"/>
    </row>
    <row r="37" spans="2:37" s="8" customFormat="1" ht="36" customHeight="1" x14ac:dyDescent="0.2">
      <c r="B37" s="37" t="s">
        <v>68</v>
      </c>
      <c r="C37" s="68" t="s">
        <v>82</v>
      </c>
      <c r="D37" s="68"/>
      <c r="E37" s="68"/>
      <c r="F37" s="68"/>
      <c r="G37" s="68"/>
      <c r="H37" s="68"/>
      <c r="I37" s="150">
        <v>16.089960000000001</v>
      </c>
      <c r="J37" s="150"/>
      <c r="K37" s="150"/>
      <c r="L37" s="150"/>
      <c r="M37" s="150"/>
      <c r="N37" s="32"/>
      <c r="O37" s="62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4"/>
    </row>
    <row r="38" spans="2:37" s="8" customFormat="1" ht="36" customHeight="1" thickBot="1" x14ac:dyDescent="0.25">
      <c r="B38" s="37" t="s">
        <v>69</v>
      </c>
      <c r="C38" s="68" t="s">
        <v>83</v>
      </c>
      <c r="D38" s="68"/>
      <c r="E38" s="68"/>
      <c r="F38" s="68"/>
      <c r="G38" s="68"/>
      <c r="H38" s="68"/>
      <c r="I38" s="150"/>
      <c r="J38" s="150"/>
      <c r="K38" s="150"/>
      <c r="L38" s="150"/>
      <c r="M38" s="150"/>
      <c r="N38" s="13"/>
      <c r="O38" s="62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4"/>
    </row>
    <row r="39" spans="2:37" s="8" customFormat="1" ht="30" customHeight="1" thickBot="1" x14ac:dyDescent="0.25">
      <c r="B39" s="69" t="s">
        <v>84</v>
      </c>
      <c r="C39" s="70"/>
      <c r="D39" s="70"/>
      <c r="E39" s="70"/>
      <c r="F39" s="70"/>
      <c r="G39" s="70"/>
      <c r="H39" s="71"/>
      <c r="I39" s="60">
        <f>I27+I28+I29+I37+I38</f>
        <v>1521.61562</v>
      </c>
      <c r="J39" s="60"/>
      <c r="K39" s="60"/>
      <c r="L39" s="60"/>
      <c r="M39" s="61"/>
      <c r="N39" s="32"/>
      <c r="O39" s="65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7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6" t="s">
        <v>85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7"/>
    </row>
    <row r="42" spans="2:37" s="9" customFormat="1" ht="21.75" customHeight="1" outlineLevel="1" x14ac:dyDescent="0.2">
      <c r="B42" s="11" t="s">
        <v>86</v>
      </c>
      <c r="C42" s="58" t="s">
        <v>90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9"/>
    </row>
    <row r="43" spans="2:37" s="9" customFormat="1" ht="15.75" customHeight="1" outlineLevel="1" thickBot="1" x14ac:dyDescent="0.25">
      <c r="B43" s="12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9" customFormat="1" ht="32.25" customHeight="1" x14ac:dyDescent="0.2">
      <c r="B44" s="55" t="s">
        <v>88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2018-02-21T12:03:49Z</cp:lastPrinted>
  <dcterms:modified xsi:type="dcterms:W3CDTF">2020-03-18T11:32:29Z</dcterms:modified>
</cp:coreProperties>
</file>