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6905" windowHeight="92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<sst xmlns="http://schemas.openxmlformats.org/spreadsheetml/2006/main" count="92" uniqueCount="90">
  <si>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</si>
  <si>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</si>
  <si>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</si>
  <si>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д.7А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</si>
  <si>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</si>
  <si>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</si>
  <si>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</si>
  <si>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</si>
  <si>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</si>
  <si>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</si>
  <si>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</si>
  <si>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</si>
  <si>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</si>
  <si>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</si>
  <si>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</si>
  <si>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</si>
  <si>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</si>
  <si>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</si>
  <si>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</si>
  <si>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</si>
  <si>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</si>
  <si>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</si>
  <si>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</si>
  <si>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</si>
  <si>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</si>
  <si>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</si>
  <si>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</si>
  <si>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</si>
  <si>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</si>
  <si>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</si>
  <si>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</si>
  <si>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</si>
  <si>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</si>
  <si>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</si>
  <si>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</si>
  <si>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</si>
  <si>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</si>
  <si>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</si>
  <si>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</si>
  <si>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</si>
  <si>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</si>
  <si>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</si>
  <si>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</si>
  <si>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</si>
  <si>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</si>
  <si>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</si>
  <si>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</si>
  <si>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</si>
  <si>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</si>
  <si>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</si>
  <si>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</si>
  <si>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</si>
  <si>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</si>
  <si>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</si>
  <si>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</si>
  <si>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</si>
  <si>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</si>
  <si>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</si>
  <si>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</si>
  <si>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</si>
  <si>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</si>
  <si>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</si>
  <si>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</si>
  <si>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</si>
  <si>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</si>
  <si>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</si>
  <si>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</si>
  <si>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</si>
  <si>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</si>
  <si>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</si>
  <si>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</si>
  <si>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</si>
  <si>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</si>
  <si>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</si>
  <si>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</si>
  <si>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</si>
  <si>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</si>
  <si>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</si>
  <si>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</si>
  <si>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</si>
  <si>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</si>
  <si>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</si>
  <si>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</si>
  <si>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</si>
  <si>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</si>
  <si>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</si>
  <si>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</si>
  <si>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</si>
  <si>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</si>
  <si>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- 3 шт.
 Ремонт системы ТВС (внутриквартирные) - 5,25 мп
 Замена неисправных уч. эл./сети - 70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</si>
</sst>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0"/>
  <sheetViews>
    <sheetView tabSelected="1" topLeftCell="A22" zoomScaleNormal="100" workbookViewId="0">
      <selection activeCell="O34" sqref="O34:AD3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4041.61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1971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59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2529.38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2">
        <v>0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3">
        <f>653+859.23</f>
        <v>1512.23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125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s="8" customFormat="1" ht="18" customHeight="1" thickBot="1" x14ac:dyDescent="0.25">
      <c r="B16" s="21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3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3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22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3" customFormat="1" ht="18.75" customHeight="1" x14ac:dyDescent="0.2">
      <c r="A19" s="8"/>
      <c r="B19" s="23" t="s">
        <v>28</v>
      </c>
      <c r="C19" s="68" t="s">
        <v>30</v>
      </c>
      <c r="D19" s="68"/>
      <c r="E19" s="68"/>
      <c r="F19" s="68"/>
      <c r="G19" s="69">
        <f>I19+P19+U19+V19</f>
        <v>1159.03</v>
      </c>
      <c r="H19" s="69"/>
      <c r="I19" s="71">
        <v>478.31</v>
      </c>
      <c r="J19" s="71"/>
      <c r="K19" s="71"/>
      <c r="L19" s="71"/>
      <c r="M19" s="71"/>
      <c r="N19" s="71"/>
      <c r="O19" s="71"/>
      <c r="P19" s="71">
        <v>680.72</v>
      </c>
      <c r="Q19" s="71"/>
      <c r="R19" s="71"/>
      <c r="S19" s="71"/>
      <c r="T19" s="71"/>
      <c r="U19" s="2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3" customFormat="1" ht="18.75" customHeight="1" x14ac:dyDescent="0.2">
      <c r="A20" s="8"/>
      <c r="B20" s="23" t="s">
        <v>29</v>
      </c>
      <c r="C20" s="70" t="s">
        <v>32</v>
      </c>
      <c r="D20" s="70"/>
      <c r="E20" s="70"/>
      <c r="F20" s="70"/>
      <c r="G20" s="69">
        <f t="shared" ref="G20:G23" si="0">I20+P20+U20+V20</f>
        <v>1521.52</v>
      </c>
      <c r="H20" s="69"/>
      <c r="I20" s="75">
        <v>1521.52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25">
        <v>0</v>
      </c>
      <c r="V20" s="75">
        <v>0</v>
      </c>
      <c r="W20" s="76"/>
      <c r="X20" s="77">
        <v>38.580080000000002</v>
      </c>
      <c r="Y20" s="78"/>
      <c r="Z20" s="78"/>
      <c r="AA20" s="78"/>
      <c r="AB20" s="78"/>
      <c r="AC20" s="78"/>
      <c r="AD20" s="79"/>
    </row>
    <row r="21" spans="1:37" s="13" customFormat="1" ht="18.75" customHeight="1" x14ac:dyDescent="0.2">
      <c r="A21" s="8"/>
      <c r="B21" s="26" t="s">
        <v>31</v>
      </c>
      <c r="C21" s="70" t="s">
        <v>34</v>
      </c>
      <c r="D21" s="70"/>
      <c r="E21" s="70"/>
      <c r="F21" s="70"/>
      <c r="G21" s="69">
        <f t="shared" si="0"/>
        <v>2034.3999999999999</v>
      </c>
      <c r="H21" s="69"/>
      <c r="I21" s="75">
        <f>I19+I20-I22</f>
        <v>1589.62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444.78000000000003</v>
      </c>
      <c r="Q21" s="75">
        <f>P19+Q20-Q22</f>
        <v>680.72</v>
      </c>
      <c r="R21" s="75"/>
      <c r="S21" s="75">
        <f t="shared" ref="S21" si="1">S19+S20-S22</f>
        <v>0</v>
      </c>
      <c r="T21" s="75">
        <f>T19+T20-T22</f>
        <v>0</v>
      </c>
      <c r="U21" s="25">
        <f>U19+U20-U22</f>
        <v>0</v>
      </c>
      <c r="V21" s="75">
        <f>V19+V20-V22</f>
        <v>0</v>
      </c>
      <c r="W21" s="76">
        <f>W19+W20-W22</f>
        <v>0</v>
      </c>
      <c r="X21" s="77">
        <v>24.47653</v>
      </c>
      <c r="Y21" s="78"/>
      <c r="Z21" s="78"/>
      <c r="AA21" s="78"/>
      <c r="AB21" s="78"/>
      <c r="AC21" s="78"/>
      <c r="AD21" s="79"/>
    </row>
    <row r="22" spans="1:37" s="13" customFormat="1" ht="18.75" customHeight="1" x14ac:dyDescent="0.2">
      <c r="A22" s="8"/>
      <c r="B22" s="26" t="s">
        <v>33</v>
      </c>
      <c r="C22" s="70" t="s">
        <v>36</v>
      </c>
      <c r="D22" s="70"/>
      <c r="E22" s="70"/>
      <c r="F22" s="70"/>
      <c r="G22" s="69">
        <f t="shared" si="0"/>
        <v>646.15</v>
      </c>
      <c r="H22" s="69"/>
      <c r="I22" s="75">
        <v>410.21</v>
      </c>
      <c r="J22" s="75"/>
      <c r="K22" s="75"/>
      <c r="L22" s="75"/>
      <c r="M22" s="75"/>
      <c r="N22" s="75"/>
      <c r="O22" s="75"/>
      <c r="P22" s="75">
        <v>235.94</v>
      </c>
      <c r="Q22" s="75"/>
      <c r="R22" s="75"/>
      <c r="S22" s="75"/>
      <c r="T22" s="75"/>
      <c r="U22" s="25">
        <v>0</v>
      </c>
      <c r="V22" s="75">
        <v>0</v>
      </c>
      <c r="W22" s="76"/>
      <c r="X22" s="77">
        <f>X19+X20-X21</f>
        <v>14.103550000000002</v>
      </c>
      <c r="Y22" s="78"/>
      <c r="Z22" s="78"/>
      <c r="AA22" s="78"/>
      <c r="AB22" s="78"/>
      <c r="AC22" s="78"/>
      <c r="AD22" s="79"/>
    </row>
    <row r="23" spans="1:37" s="13" customFormat="1" ht="18.75" customHeight="1" x14ac:dyDescent="0.2">
      <c r="A23" s="8"/>
      <c r="B23" s="26" t="s">
        <v>35</v>
      </c>
      <c r="C23" s="70" t="s">
        <v>38</v>
      </c>
      <c r="D23" s="70"/>
      <c r="E23" s="70"/>
      <c r="F23" s="70"/>
      <c r="G23" s="69">
        <f t="shared" si="0"/>
        <v>-512.88000000000011</v>
      </c>
      <c r="H23" s="69"/>
      <c r="I23" s="75">
        <f>I22-I19</f>
        <v>-68.100000000000023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-444.78000000000003</v>
      </c>
      <c r="Q23" s="75">
        <f>Q22-P19</f>
        <v>-680.72</v>
      </c>
      <c r="R23" s="75"/>
      <c r="S23" s="75">
        <f t="shared" ref="S23" si="4">S22-S19</f>
        <v>0</v>
      </c>
      <c r="T23" s="75">
        <f>T22-T19</f>
        <v>0</v>
      </c>
      <c r="U23" s="25">
        <f>U22-U19</f>
        <v>0</v>
      </c>
      <c r="V23" s="90">
        <f>V22-V19</f>
        <v>0</v>
      </c>
      <c r="W23" s="91">
        <f>W22-W19</f>
        <v>0</v>
      </c>
      <c r="X23" s="92">
        <f>X22-X19</f>
        <v>14.103550000000002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3" customFormat="1" ht="18.75" customHeight="1" thickBot="1" x14ac:dyDescent="0.25">
      <c r="A24" s="8"/>
      <c r="B24" s="27" t="s">
        <v>37</v>
      </c>
      <c r="C24" s="87" t="s">
        <v>39</v>
      </c>
      <c r="D24" s="87"/>
      <c r="E24" s="87"/>
      <c r="F24" s="87"/>
      <c r="G24" s="88">
        <f>G21/G20</f>
        <v>1.3370839686629159</v>
      </c>
      <c r="H24" s="89"/>
      <c r="I24" s="95">
        <f>I21/I20</f>
        <v>1.0447578737052421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8"/>
      <c r="V24" s="95"/>
      <c r="W24" s="96"/>
      <c r="X24" s="97">
        <f>X21/X20</f>
        <v>0.63443440241699856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7" s="14" customFormat="1" ht="36" customHeight="1" thickBot="1" x14ac:dyDescent="0.25">
      <c r="B26" s="29">
        <v>2</v>
      </c>
      <c r="C26" s="80" t="s">
        <v>72</v>
      </c>
      <c r="D26" s="80"/>
      <c r="E26" s="80"/>
      <c r="F26" s="80"/>
      <c r="G26" s="80"/>
      <c r="H26" s="80"/>
      <c r="I26" s="81" t="s">
        <v>40</v>
      </c>
      <c r="J26" s="81"/>
      <c r="K26" s="81"/>
      <c r="L26" s="81"/>
      <c r="M26" s="81"/>
      <c r="N26" s="30"/>
      <c r="O26" s="82">
        <v>3</v>
      </c>
      <c r="P26" s="83"/>
      <c r="Q26" s="83"/>
      <c r="R26" s="84" t="s">
        <v>76</v>
      </c>
      <c r="S26" s="84"/>
      <c r="T26" s="84"/>
      <c r="U26" s="84"/>
      <c r="V26" s="84"/>
      <c r="W26" s="84"/>
      <c r="X26" s="84"/>
      <c r="Y26" s="85" t="s">
        <v>40</v>
      </c>
      <c r="Z26" s="85"/>
      <c r="AA26" s="85"/>
      <c r="AB26" s="85"/>
      <c r="AC26" s="85"/>
      <c r="AD26" s="86"/>
    </row>
    <row r="27" spans="1:37" s="16" customFormat="1" ht="36" customHeight="1" x14ac:dyDescent="0.2">
      <c r="A27" s="15"/>
      <c r="B27" s="31" t="s">
        <v>41</v>
      </c>
      <c r="C27" s="144" t="s">
        <v>42</v>
      </c>
      <c r="D27" s="144"/>
      <c r="E27" s="144"/>
      <c r="F27" s="144"/>
      <c r="G27" s="144"/>
      <c r="H27" s="144"/>
      <c r="I27" s="145">
        <v>418.32787000000002</v>
      </c>
      <c r="J27" s="145"/>
      <c r="K27" s="145"/>
      <c r="L27" s="145"/>
      <c r="M27" s="145"/>
      <c r="N27" s="32"/>
      <c r="O27" s="146" t="s">
        <v>43</v>
      </c>
      <c r="P27" s="147"/>
      <c r="Q27" s="147"/>
      <c r="R27" s="148" t="s">
        <v>44</v>
      </c>
      <c r="S27" s="148"/>
      <c r="T27" s="148"/>
      <c r="U27" s="148"/>
      <c r="V27" s="148"/>
      <c r="W27" s="148"/>
      <c r="X27" s="148"/>
      <c r="Y27" s="149">
        <v>4.6150000000000002</v>
      </c>
      <c r="Z27" s="149"/>
      <c r="AA27" s="149"/>
      <c r="AB27" s="149"/>
      <c r="AC27" s="149"/>
      <c r="AD27" s="150"/>
      <c r="AG27" s="17"/>
      <c r="AH27" s="17"/>
      <c r="AI27" s="17"/>
      <c r="AJ27" s="17"/>
      <c r="AK27" s="17"/>
    </row>
    <row r="28" spans="1:37" s="15" customFormat="1" ht="30" customHeight="1" x14ac:dyDescent="0.2">
      <c r="B28" s="33" t="s">
        <v>45</v>
      </c>
      <c r="C28" s="100" t="s">
        <v>77</v>
      </c>
      <c r="D28" s="100"/>
      <c r="E28" s="100"/>
      <c r="F28" s="100"/>
      <c r="G28" s="100"/>
      <c r="H28" s="100"/>
      <c r="I28" s="101">
        <v>111.59717999999999</v>
      </c>
      <c r="J28" s="101"/>
      <c r="K28" s="101"/>
      <c r="L28" s="101"/>
      <c r="M28" s="101"/>
      <c r="N28" s="34"/>
      <c r="O28" s="102" t="s">
        <v>46</v>
      </c>
      <c r="P28" s="103"/>
      <c r="Q28" s="103"/>
      <c r="R28" s="104" t="s">
        <v>47</v>
      </c>
      <c r="S28" s="104"/>
      <c r="T28" s="104"/>
      <c r="U28" s="104"/>
      <c r="V28" s="104"/>
      <c r="W28" s="104"/>
      <c r="X28" s="104"/>
      <c r="Y28" s="105">
        <v>6.5119999999999996</v>
      </c>
      <c r="Z28" s="105"/>
      <c r="AA28" s="105"/>
      <c r="AB28" s="105"/>
      <c r="AC28" s="105"/>
      <c r="AD28" s="106"/>
      <c r="AG28" s="18"/>
      <c r="AH28" s="18"/>
      <c r="AI28" s="18"/>
      <c r="AJ28" s="18"/>
      <c r="AK28" s="18"/>
    </row>
    <row r="29" spans="1:37" s="15" customFormat="1" ht="30" customHeight="1" x14ac:dyDescent="0.2">
      <c r="B29" s="33" t="s">
        <v>48</v>
      </c>
      <c r="C29" s="100" t="s">
        <v>78</v>
      </c>
      <c r="D29" s="100"/>
      <c r="E29" s="100"/>
      <c r="F29" s="100"/>
      <c r="G29" s="100"/>
      <c r="H29" s="100"/>
      <c r="I29" s="101">
        <f>I30+I31+I32+I33+I34+I35+I36</f>
        <v>837.30524999999989</v>
      </c>
      <c r="J29" s="101"/>
      <c r="K29" s="101"/>
      <c r="L29" s="101"/>
      <c r="M29" s="101"/>
      <c r="N29" s="34"/>
      <c r="O29" s="102" t="s">
        <v>49</v>
      </c>
      <c r="P29" s="103"/>
      <c r="Q29" s="103"/>
      <c r="R29" s="104" t="s">
        <v>50</v>
      </c>
      <c r="S29" s="104"/>
      <c r="T29" s="104"/>
      <c r="U29" s="104"/>
      <c r="V29" s="104"/>
      <c r="W29" s="104"/>
      <c r="X29" s="104"/>
      <c r="Y29" s="105">
        <v>0.76400000000000001</v>
      </c>
      <c r="Z29" s="105"/>
      <c r="AA29" s="105"/>
      <c r="AB29" s="105"/>
      <c r="AC29" s="105"/>
      <c r="AD29" s="106"/>
      <c r="AG29" s="18"/>
      <c r="AH29" s="18"/>
      <c r="AI29" s="18"/>
      <c r="AJ29" s="18"/>
      <c r="AK29" s="18"/>
    </row>
    <row r="30" spans="1:37" s="15" customFormat="1" ht="30" customHeight="1" x14ac:dyDescent="0.2">
      <c r="B30" s="35" t="s">
        <v>51</v>
      </c>
      <c r="C30" s="107" t="s">
        <v>79</v>
      </c>
      <c r="D30" s="107"/>
      <c r="E30" s="107"/>
      <c r="F30" s="107"/>
      <c r="G30" s="107"/>
      <c r="H30" s="107"/>
      <c r="I30" s="108">
        <v>282.63288</v>
      </c>
      <c r="J30" s="108"/>
      <c r="K30" s="108"/>
      <c r="L30" s="108"/>
      <c r="M30" s="108"/>
      <c r="N30" s="34"/>
      <c r="O30" s="102" t="s">
        <v>52</v>
      </c>
      <c r="P30" s="103"/>
      <c r="Q30" s="103"/>
      <c r="R30" s="104" t="s">
        <v>56</v>
      </c>
      <c r="S30" s="104"/>
      <c r="T30" s="104"/>
      <c r="U30" s="104"/>
      <c r="V30" s="104"/>
      <c r="W30" s="104"/>
      <c r="X30" s="104"/>
      <c r="Y30" s="105">
        <v>3.444</v>
      </c>
      <c r="Z30" s="105"/>
      <c r="AA30" s="105"/>
      <c r="AB30" s="105"/>
      <c r="AC30" s="105"/>
      <c r="AD30" s="106"/>
      <c r="AG30" s="18"/>
      <c r="AH30" s="18"/>
      <c r="AI30" s="18"/>
      <c r="AJ30" s="18"/>
      <c r="AK30" s="18"/>
    </row>
    <row r="31" spans="1:37" s="15" customFormat="1" ht="30" customHeight="1" thickBot="1" x14ac:dyDescent="0.25">
      <c r="B31" s="35" t="s">
        <v>53</v>
      </c>
      <c r="C31" s="107" t="s">
        <v>54</v>
      </c>
      <c r="D31" s="107"/>
      <c r="E31" s="107"/>
      <c r="F31" s="107"/>
      <c r="G31" s="107"/>
      <c r="H31" s="107"/>
      <c r="I31" s="108"/>
      <c r="J31" s="108"/>
      <c r="K31" s="108"/>
      <c r="L31" s="108"/>
      <c r="M31" s="108"/>
      <c r="N31" s="34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66.715000000000003</v>
      </c>
      <c r="Z31" s="117"/>
      <c r="AA31" s="117"/>
      <c r="AB31" s="117"/>
      <c r="AC31" s="117"/>
      <c r="AD31" s="118"/>
      <c r="AG31" s="18"/>
      <c r="AH31" s="18"/>
      <c r="AI31" s="18"/>
      <c r="AJ31" s="18"/>
      <c r="AK31" s="18"/>
    </row>
    <row r="32" spans="1:37" s="15" customFormat="1" ht="30" customHeight="1" thickBot="1" x14ac:dyDescent="0.25">
      <c r="B32" s="35" t="s">
        <v>57</v>
      </c>
      <c r="C32" s="107" t="s">
        <v>58</v>
      </c>
      <c r="D32" s="107"/>
      <c r="E32" s="107"/>
      <c r="F32" s="107"/>
      <c r="G32" s="107"/>
      <c r="H32" s="107"/>
      <c r="I32" s="108">
        <v>28.86767</v>
      </c>
      <c r="J32" s="108"/>
      <c r="K32" s="108"/>
      <c r="L32" s="108"/>
      <c r="M32" s="108"/>
      <c r="N32" s="34"/>
      <c r="O32" s="119" t="s">
        <v>80</v>
      </c>
      <c r="P32" s="120"/>
      <c r="Q32" s="120"/>
      <c r="R32" s="120"/>
      <c r="S32" s="120"/>
      <c r="T32" s="120"/>
      <c r="U32" s="120"/>
      <c r="V32" s="120"/>
      <c r="W32" s="120"/>
      <c r="X32" s="121"/>
      <c r="Y32" s="122">
        <f>SUM(Y27:AD31)</f>
        <v>82.05</v>
      </c>
      <c r="Z32" s="122"/>
      <c r="AA32" s="122"/>
      <c r="AB32" s="122"/>
      <c r="AC32" s="122"/>
      <c r="AD32" s="123"/>
      <c r="AG32" s="18"/>
      <c r="AH32" s="18"/>
      <c r="AI32" s="18"/>
      <c r="AJ32" s="18"/>
      <c r="AK32" s="18"/>
    </row>
    <row r="33" spans="2:37" s="8" customFormat="1" ht="30" customHeight="1" thickTop="1" x14ac:dyDescent="0.2">
      <c r="B33" s="35" t="s">
        <v>60</v>
      </c>
      <c r="C33" s="107" t="s">
        <v>61</v>
      </c>
      <c r="D33" s="107"/>
      <c r="E33" s="107"/>
      <c r="F33" s="107"/>
      <c r="G33" s="107"/>
      <c r="H33" s="107"/>
      <c r="I33" s="108">
        <v>157.15923000000001</v>
      </c>
      <c r="J33" s="108"/>
      <c r="K33" s="108"/>
      <c r="L33" s="108"/>
      <c r="M33" s="108"/>
      <c r="N33" s="34"/>
      <c r="O33" s="109" t="s">
        <v>81</v>
      </c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1"/>
      <c r="AG33" s="19"/>
      <c r="AH33" s="19"/>
      <c r="AI33" s="19"/>
      <c r="AJ33" s="19"/>
      <c r="AK33" s="19"/>
    </row>
    <row r="34" spans="2:37" s="8" customFormat="1" ht="30" customHeight="1" x14ac:dyDescent="0.2">
      <c r="B34" s="36" t="s">
        <v>62</v>
      </c>
      <c r="C34" s="112" t="s">
        <v>63</v>
      </c>
      <c r="D34" s="112"/>
      <c r="E34" s="112"/>
      <c r="F34" s="112"/>
      <c r="G34" s="112"/>
      <c r="H34" s="112"/>
      <c r="I34" s="113">
        <v>191.66876999999999</v>
      </c>
      <c r="J34" s="113"/>
      <c r="K34" s="113"/>
      <c r="L34" s="113"/>
      <c r="M34" s="113"/>
      <c r="N34" s="20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19"/>
      <c r="AH34" s="19"/>
      <c r="AI34" s="19"/>
      <c r="AJ34" s="19"/>
      <c r="AK34" s="19"/>
    </row>
    <row r="35" spans="2:37" s="8" customFormat="1" ht="30" customHeight="1" x14ac:dyDescent="0.2">
      <c r="B35" s="35" t="s">
        <v>64</v>
      </c>
      <c r="C35" s="107" t="s">
        <v>65</v>
      </c>
      <c r="D35" s="107"/>
      <c r="E35" s="107"/>
      <c r="F35" s="107"/>
      <c r="G35" s="107"/>
      <c r="H35" s="107"/>
      <c r="I35" s="108">
        <v>136.83546999999999</v>
      </c>
      <c r="J35" s="108"/>
      <c r="K35" s="108"/>
      <c r="L35" s="108"/>
      <c r="M35" s="108"/>
      <c r="N35" s="34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19"/>
      <c r="AH35" s="19"/>
      <c r="AI35" s="19"/>
      <c r="AJ35" s="19"/>
      <c r="AK35" s="19"/>
    </row>
    <row r="36" spans="2:37" s="8" customFormat="1" ht="30" customHeight="1" x14ac:dyDescent="0.2">
      <c r="B36" s="35" t="s">
        <v>66</v>
      </c>
      <c r="C36" s="107" t="s">
        <v>67</v>
      </c>
      <c r="D36" s="107"/>
      <c r="E36" s="107"/>
      <c r="F36" s="107"/>
      <c r="G36" s="107"/>
      <c r="H36" s="107"/>
      <c r="I36" s="108">
        <v>40.14123</v>
      </c>
      <c r="J36" s="108"/>
      <c r="K36" s="108"/>
      <c r="L36" s="108"/>
      <c r="M36" s="108"/>
      <c r="N36" s="20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7" t="s">
        <v>68</v>
      </c>
      <c r="C37" s="133" t="s">
        <v>82</v>
      </c>
      <c r="D37" s="133"/>
      <c r="E37" s="133"/>
      <c r="F37" s="133"/>
      <c r="G37" s="133"/>
      <c r="H37" s="133"/>
      <c r="I37" s="134">
        <v>16.11084</v>
      </c>
      <c r="J37" s="134"/>
      <c r="K37" s="134"/>
      <c r="L37" s="134"/>
      <c r="M37" s="134"/>
      <c r="N37" s="34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7" t="s">
        <v>69</v>
      </c>
      <c r="C38" s="133" t="s">
        <v>83</v>
      </c>
      <c r="D38" s="133"/>
      <c r="E38" s="133"/>
      <c r="F38" s="133"/>
      <c r="G38" s="133"/>
      <c r="H38" s="133"/>
      <c r="I38" s="134"/>
      <c r="J38" s="134"/>
      <c r="K38" s="134"/>
      <c r="L38" s="134"/>
      <c r="M38" s="134"/>
      <c r="N38" s="20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1" t="s">
        <v>84</v>
      </c>
      <c r="C39" s="142"/>
      <c r="D39" s="142"/>
      <c r="E39" s="142"/>
      <c r="F39" s="142"/>
      <c r="G39" s="142"/>
      <c r="H39" s="143"/>
      <c r="I39" s="131">
        <f>I27+I28+I29+I37+I38</f>
        <v>1383.34114</v>
      </c>
      <c r="J39" s="131"/>
      <c r="K39" s="131"/>
      <c r="L39" s="131"/>
      <c r="M39" s="132"/>
      <c r="N39" s="34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7" t="s">
        <v>85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8"/>
    </row>
    <row r="42" spans="2:37" s="9" customFormat="1" ht="15.75" customHeight="1" outlineLevel="1" x14ac:dyDescent="0.2">
      <c r="B42" s="11" t="s">
        <v>86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30"/>
    </row>
    <row r="43" spans="2:37" s="9" customFormat="1" ht="15.75" customHeight="1" outlineLevel="1" thickBot="1" x14ac:dyDescent="0.25">
      <c r="B43" s="12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9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3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3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3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3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3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3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3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3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3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3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3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3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3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3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3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3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3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3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3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3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3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3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3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3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3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3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3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3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3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3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3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3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3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3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3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3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3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3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3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3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3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3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3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3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3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3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3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3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3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3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</sheetData>
  <mergeCells count="134">
    <mergeCell ref="C27:H27"/>
    <mergeCell ref="I27:M27"/>
    <mergeCell ref="O27:Q27"/>
    <mergeCell ref="R27:X27"/>
    <mergeCell ref="Y27:AD27"/>
    <mergeCell ref="C28:H28"/>
    <mergeCell ref="I28:M28"/>
    <mergeCell ref="O28:Q28"/>
    <mergeCell ref="R28:X28"/>
    <mergeCell ref="Y28:AD28"/>
    <mergeCell ref="C43:AD43"/>
    <mergeCell ref="B44:AD44"/>
    <mergeCell ref="C41:AD41"/>
    <mergeCell ref="C42:AD42"/>
    <mergeCell ref="I39:M39"/>
    <mergeCell ref="C38:H38"/>
    <mergeCell ref="I38:M38"/>
    <mergeCell ref="O34:AD39"/>
    <mergeCell ref="C35:H35"/>
    <mergeCell ref="I35:M35"/>
    <mergeCell ref="C36:H36"/>
    <mergeCell ref="I36:M36"/>
    <mergeCell ref="C37:H37"/>
    <mergeCell ref="I37:M37"/>
    <mergeCell ref="B39:H39"/>
    <mergeCell ref="C33:H33"/>
    <mergeCell ref="I33:M33"/>
    <mergeCell ref="O33:AD33"/>
    <mergeCell ref="C34:H34"/>
    <mergeCell ref="I34:M34"/>
    <mergeCell ref="C31:H31"/>
    <mergeCell ref="I31:M31"/>
    <mergeCell ref="O31:Q31"/>
    <mergeCell ref="R31:X31"/>
    <mergeCell ref="Y31:AD31"/>
    <mergeCell ref="C32:H32"/>
    <mergeCell ref="I32:M32"/>
    <mergeCell ref="O32:X32"/>
    <mergeCell ref="Y32:AD32"/>
    <mergeCell ref="C29:H29"/>
    <mergeCell ref="I29:M29"/>
    <mergeCell ref="O29:Q29"/>
    <mergeCell ref="R29:X29"/>
    <mergeCell ref="Y29:AD29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2018-02-21T12:01:57Z</cp:lastPrinted>
  <dcterms:modified xsi:type="dcterms:W3CDTF">2020-03-20T08:28:16Z</dcterms:modified>
</cp:coreProperties>
</file>