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25" windowHeight="75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<sst xmlns="http://schemas.openxmlformats.org/spreadsheetml/2006/main" count="92" uniqueCount="90">
  <si>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</si>
  <si>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</si>
  <si>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</si>
  <si>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</si>
  <si>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</si>
  <si>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</si>
  <si>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</si>
  <si>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</si>
  <si>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</si>
  <si>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</si>
  <si>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к-69-5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</si>
  <si>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</si>
  <si>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</si>
  <si>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</si>
  <si>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</si>
  <si>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</si>
  <si>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</si>
  <si>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</si>
  <si>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</si>
  <si>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</si>
  <si>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</si>
  <si>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</si>
  <si>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</si>
  <si>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</si>
  <si>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</si>
  <si>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</si>
  <si>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</si>
  <si>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</si>
  <si>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</si>
  <si>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</si>
  <si>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</si>
  <si>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</si>
  <si>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</si>
  <si>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</si>
  <si>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</si>
  <si>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</si>
  <si>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</si>
  <si>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</si>
  <si>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</si>
  <si>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</si>
  <si>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</si>
  <si>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</si>
  <si>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</si>
  <si>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</si>
  <si>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</si>
  <si>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</si>
  <si>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</si>
  <si>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</si>
  <si>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</si>
  <si>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</si>
  <si>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</si>
  <si>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</si>
  <si>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</si>
  <si>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</si>
  <si>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</si>
  <si>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</si>
  <si>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</si>
  <si>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</si>
  <si>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</si>
  <si>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</si>
  <si>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</si>
  <si>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</si>
  <si>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</si>
  <si>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</si>
  <si>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</si>
  <si>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</si>
  <si>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</si>
  <si>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</si>
  <si>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</si>
  <si>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</si>
  <si>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</si>
  <si>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</si>
  <si>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</si>
  <si>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</si>
  <si>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</si>
  <si>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</si>
  <si>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</si>
  <si>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</si>
  <si>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</si>
  <si>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</si>
  <si>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</si>
  <si>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</si>
  <si>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</si>
  <si>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</si>
  <si>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</si>
  <si>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</si>
  <si>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</si>
  <si>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</si>
  <si>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</si>
  <si>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системы ТВС (внутриквартирные) - 13,4 мп
 Ремонт системы ТВС (в подъезде) - 12 мп
 Ремонт системы ТВС (разводка) - 4,32 мп
 Ремонт теплоизоляции трубопровода - 18 мп
 Замена неисправных уч. эл./сети - 6 мп
 Замена автоматических выключателей - 34 шт
 Ремонт, замена щитов - 1 шт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</si>
</sst>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2" style="1" customWidth="1"/>
    <col min="31" max="16384" width="10.5" style="2"/>
  </cols>
  <sheetData>
    <row r="1" spans="2:30" ht="15" customHeight="1" x14ac:dyDescent="0.2">
      <c r="B1" s="133" t="s">
        <v>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2:30" ht="15" customHeight="1" x14ac:dyDescent="0.2">
      <c r="B2" s="134" t="s">
        <v>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</row>
    <row r="3" spans="2:30" ht="15" customHeight="1" x14ac:dyDescent="0.2">
      <c r="B3" s="135" t="s">
        <v>2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</row>
    <row r="4" spans="2:30" ht="15" customHeight="1" x14ac:dyDescent="0.2">
      <c r="B4" s="133" t="s">
        <v>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2:30" ht="15" customHeight="1" x14ac:dyDescent="0.2">
      <c r="B5" s="133" t="s">
        <v>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2:30" s="1" customFormat="1" ht="5.0999999999999996" customHeight="1" x14ac:dyDescent="0.2"/>
    <row r="7" spans="2:30" s="1" customFormat="1" ht="21" customHeight="1" x14ac:dyDescent="0.25">
      <c r="B7" s="136" t="s">
        <v>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3"/>
      <c r="O7" s="140" t="s">
        <v>5</v>
      </c>
      <c r="P7" s="140"/>
      <c r="Q7" s="140"/>
      <c r="R7" s="140"/>
      <c r="S7" s="140"/>
      <c r="T7" s="140"/>
      <c r="U7" s="140"/>
      <c r="V7" s="141">
        <f>X10+X12+X13</f>
        <v>3805.6000000000004</v>
      </c>
      <c r="W7" s="141"/>
      <c r="X7" s="141"/>
      <c r="Y7" s="142" t="s">
        <v>6</v>
      </c>
      <c r="Z7" s="142"/>
      <c r="AA7" s="142"/>
      <c r="AB7" s="142"/>
      <c r="AC7" s="142"/>
      <c r="AD7" s="142"/>
    </row>
    <row r="8" spans="2:30" s="1" customFormat="1" ht="5.0999999999999996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4"/>
      <c r="O8" s="137"/>
      <c r="P8" s="138"/>
      <c r="Q8" s="138"/>
      <c r="R8" s="138"/>
      <c r="S8" s="138"/>
      <c r="T8" s="138"/>
      <c r="U8" s="138"/>
      <c r="V8" s="4"/>
      <c r="W8" s="4"/>
      <c r="X8" s="4"/>
      <c r="Y8" s="4"/>
      <c r="Z8" s="4"/>
      <c r="AA8" s="143"/>
      <c r="AB8" s="143"/>
      <c r="AC8" s="143"/>
      <c r="AD8" s="143"/>
    </row>
    <row r="9" spans="2:30" s="1" customFormat="1" ht="15" customHeight="1" x14ac:dyDescent="0.2">
      <c r="B9" s="144" t="s">
        <v>7</v>
      </c>
      <c r="C9" s="144"/>
      <c r="D9" s="144"/>
      <c r="E9" s="144"/>
      <c r="F9" s="144"/>
      <c r="G9" s="144"/>
      <c r="H9" s="144"/>
      <c r="I9" s="145">
        <v>1973</v>
      </c>
      <c r="J9" s="145"/>
      <c r="K9" s="145"/>
      <c r="L9" s="145"/>
      <c r="M9" s="145"/>
      <c r="N9" s="6"/>
      <c r="O9" s="144" t="s">
        <v>8</v>
      </c>
      <c r="P9" s="144"/>
      <c r="Q9" s="144"/>
      <c r="R9" s="144"/>
      <c r="S9" s="144"/>
      <c r="T9" s="144"/>
      <c r="U9" s="144"/>
      <c r="V9" s="144"/>
      <c r="W9" s="144"/>
      <c r="X9" s="145">
        <v>38</v>
      </c>
      <c r="Y9" s="145"/>
      <c r="Z9" s="145"/>
      <c r="AA9" s="145"/>
      <c r="AB9" s="145"/>
      <c r="AC9" s="145"/>
      <c r="AD9" s="145"/>
    </row>
    <row r="10" spans="2:30" s="1" customFormat="1" ht="15" customHeight="1" x14ac:dyDescent="0.2">
      <c r="B10" s="129" t="s">
        <v>9</v>
      </c>
      <c r="C10" s="129"/>
      <c r="D10" s="129"/>
      <c r="E10" s="129"/>
      <c r="F10" s="129"/>
      <c r="G10" s="129"/>
      <c r="H10" s="129"/>
      <c r="I10" s="130" t="s">
        <v>10</v>
      </c>
      <c r="J10" s="130"/>
      <c r="K10" s="130"/>
      <c r="L10" s="130"/>
      <c r="M10" s="130"/>
      <c r="N10" s="6"/>
      <c r="O10" s="129" t="s">
        <v>11</v>
      </c>
      <c r="P10" s="129"/>
      <c r="Q10" s="129"/>
      <c r="R10" s="129"/>
      <c r="S10" s="129"/>
      <c r="T10" s="129"/>
      <c r="U10" s="129"/>
      <c r="V10" s="129"/>
      <c r="W10" s="129"/>
      <c r="X10" s="132">
        <v>2061.8000000000002</v>
      </c>
      <c r="Y10" s="132"/>
      <c r="Z10" s="132"/>
      <c r="AA10" s="132"/>
      <c r="AB10" s="132"/>
      <c r="AC10" s="132"/>
      <c r="AD10" s="132"/>
    </row>
    <row r="11" spans="2:30" s="1" customFormat="1" ht="15" customHeight="1" x14ac:dyDescent="0.2">
      <c r="B11" s="129" t="s">
        <v>12</v>
      </c>
      <c r="C11" s="129"/>
      <c r="D11" s="129"/>
      <c r="E11" s="129"/>
      <c r="F11" s="129"/>
      <c r="G11" s="129"/>
      <c r="H11" s="129"/>
      <c r="I11" s="128">
        <v>2</v>
      </c>
      <c r="J11" s="128"/>
      <c r="K11" s="128"/>
      <c r="L11" s="128"/>
      <c r="M11" s="128"/>
      <c r="N11" s="6"/>
      <c r="O11" s="129" t="s">
        <v>13</v>
      </c>
      <c r="P11" s="129"/>
      <c r="Q11" s="129"/>
      <c r="R11" s="129"/>
      <c r="S11" s="129"/>
      <c r="T11" s="129"/>
      <c r="U11" s="129"/>
      <c r="V11" s="129"/>
      <c r="W11" s="129"/>
      <c r="X11" s="130">
        <v>0</v>
      </c>
      <c r="Y11" s="130"/>
      <c r="Z11" s="130"/>
      <c r="AA11" s="130"/>
      <c r="AB11" s="130"/>
      <c r="AC11" s="130"/>
      <c r="AD11" s="130"/>
    </row>
    <row r="12" spans="2:30" s="1" customFormat="1" ht="15" customHeight="1" x14ac:dyDescent="0.2">
      <c r="B12" s="129" t="s">
        <v>14</v>
      </c>
      <c r="C12" s="129"/>
      <c r="D12" s="129"/>
      <c r="E12" s="129"/>
      <c r="F12" s="129"/>
      <c r="G12" s="129"/>
      <c r="H12" s="129"/>
      <c r="I12" s="128">
        <v>5</v>
      </c>
      <c r="J12" s="128"/>
      <c r="K12" s="128"/>
      <c r="L12" s="128"/>
      <c r="M12" s="128"/>
      <c r="N12" s="6"/>
      <c r="O12" s="129" t="s">
        <v>15</v>
      </c>
      <c r="P12" s="129"/>
      <c r="Q12" s="129"/>
      <c r="R12" s="129"/>
      <c r="S12" s="129"/>
      <c r="T12" s="129"/>
      <c r="U12" s="129"/>
      <c r="V12" s="129"/>
      <c r="W12" s="129"/>
      <c r="X12" s="128">
        <v>0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31" t="s">
        <v>16</v>
      </c>
      <c r="C13" s="131"/>
      <c r="D13" s="131"/>
      <c r="E13" s="131"/>
      <c r="F13" s="131"/>
      <c r="G13" s="131"/>
      <c r="H13" s="131"/>
      <c r="I13" s="130" t="s">
        <v>17</v>
      </c>
      <c r="J13" s="130"/>
      <c r="K13" s="130"/>
      <c r="L13" s="130"/>
      <c r="M13" s="130"/>
      <c r="N13" s="5"/>
      <c r="O13" s="131" t="s">
        <v>18</v>
      </c>
      <c r="P13" s="131"/>
      <c r="Q13" s="131"/>
      <c r="R13" s="131"/>
      <c r="S13" s="131"/>
      <c r="T13" s="131"/>
      <c r="U13" s="131"/>
      <c r="V13" s="131"/>
      <c r="W13" s="131"/>
      <c r="X13" s="132">
        <f>655+1088.8</f>
        <v>1743.8</v>
      </c>
      <c r="Y13" s="132"/>
      <c r="Z13" s="132"/>
      <c r="AA13" s="132"/>
      <c r="AB13" s="132"/>
      <c r="AC13" s="132"/>
      <c r="AD13" s="132"/>
    </row>
    <row r="14" spans="2:30" s="1" customFormat="1" ht="15" customHeight="1" thickBot="1" x14ac:dyDescent="0.25">
      <c r="B14" s="116" t="s">
        <v>19</v>
      </c>
      <c r="C14" s="116"/>
      <c r="D14" s="116"/>
      <c r="E14" s="116"/>
      <c r="F14" s="116"/>
      <c r="G14" s="116"/>
      <c r="H14" s="116"/>
      <c r="I14" s="117" t="s">
        <v>20</v>
      </c>
      <c r="J14" s="117"/>
      <c r="K14" s="117"/>
      <c r="L14" s="117"/>
      <c r="M14" s="117"/>
      <c r="N14" s="7"/>
      <c r="O14" s="116" t="s">
        <v>21</v>
      </c>
      <c r="P14" s="116"/>
      <c r="Q14" s="116"/>
      <c r="R14" s="116"/>
      <c r="S14" s="116"/>
      <c r="T14" s="116"/>
      <c r="U14" s="116"/>
      <c r="V14" s="116"/>
      <c r="W14" s="116"/>
      <c r="X14" s="117">
        <v>85</v>
      </c>
      <c r="Y14" s="117"/>
      <c r="Z14" s="117"/>
      <c r="AA14" s="117"/>
      <c r="AB14" s="117"/>
      <c r="AC14" s="117"/>
      <c r="AD14" s="11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8" t="s">
        <v>22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7" s="15" customFormat="1" ht="21.95" customHeight="1" x14ac:dyDescent="0.2">
      <c r="A17" s="8"/>
      <c r="B17" s="120" t="s">
        <v>23</v>
      </c>
      <c r="C17" s="122" t="s">
        <v>24</v>
      </c>
      <c r="D17" s="122"/>
      <c r="E17" s="122"/>
      <c r="F17" s="122"/>
      <c r="G17" s="122" t="s">
        <v>25</v>
      </c>
      <c r="H17" s="122"/>
      <c r="I17" s="122" t="s">
        <v>26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27</v>
      </c>
      <c r="V17" s="122"/>
      <c r="W17" s="124"/>
      <c r="X17" s="120" t="s">
        <v>71</v>
      </c>
      <c r="Y17" s="122"/>
      <c r="Z17" s="122"/>
      <c r="AA17" s="122"/>
      <c r="AB17" s="122"/>
      <c r="AC17" s="122"/>
      <c r="AD17" s="124"/>
    </row>
    <row r="18" spans="1:37" s="15" customFormat="1" ht="26.25" customHeight="1" thickBot="1" x14ac:dyDescent="0.25">
      <c r="A18" s="8"/>
      <c r="B18" s="121"/>
      <c r="C18" s="123"/>
      <c r="D18" s="123"/>
      <c r="E18" s="123"/>
      <c r="F18" s="123"/>
      <c r="G18" s="123"/>
      <c r="H18" s="123"/>
      <c r="I18" s="126" t="s">
        <v>72</v>
      </c>
      <c r="J18" s="126"/>
      <c r="K18" s="126"/>
      <c r="L18" s="126"/>
      <c r="M18" s="126"/>
      <c r="N18" s="126"/>
      <c r="O18" s="126"/>
      <c r="P18" s="126" t="s">
        <v>73</v>
      </c>
      <c r="Q18" s="126"/>
      <c r="R18" s="126"/>
      <c r="S18" s="126"/>
      <c r="T18" s="126"/>
      <c r="U18" s="16" t="s">
        <v>74</v>
      </c>
      <c r="V18" s="126" t="s">
        <v>75</v>
      </c>
      <c r="W18" s="127"/>
      <c r="X18" s="121"/>
      <c r="Y18" s="123"/>
      <c r="Z18" s="123"/>
      <c r="AA18" s="123"/>
      <c r="AB18" s="123"/>
      <c r="AC18" s="123"/>
      <c r="AD18" s="125"/>
    </row>
    <row r="19" spans="1:37" s="15" customFormat="1" ht="18.75" customHeight="1" x14ac:dyDescent="0.2">
      <c r="A19" s="8"/>
      <c r="B19" s="17" t="s">
        <v>28</v>
      </c>
      <c r="C19" s="111" t="s">
        <v>30</v>
      </c>
      <c r="D19" s="111"/>
      <c r="E19" s="111"/>
      <c r="F19" s="111"/>
      <c r="G19" s="92">
        <f>I19+P19+U19+V19</f>
        <v>928.72</v>
      </c>
      <c r="H19" s="92"/>
      <c r="I19" s="112">
        <v>401.62</v>
      </c>
      <c r="J19" s="112"/>
      <c r="K19" s="112"/>
      <c r="L19" s="112"/>
      <c r="M19" s="112"/>
      <c r="N19" s="112"/>
      <c r="O19" s="112"/>
      <c r="P19" s="112">
        <v>527.1</v>
      </c>
      <c r="Q19" s="112"/>
      <c r="R19" s="112"/>
      <c r="S19" s="112"/>
      <c r="T19" s="112"/>
      <c r="U19" s="18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29</v>
      </c>
      <c r="C20" s="91" t="s">
        <v>32</v>
      </c>
      <c r="D20" s="91"/>
      <c r="E20" s="91"/>
      <c r="F20" s="91"/>
      <c r="G20" s="92">
        <f t="shared" ref="G20:G23" si="0">I20+P20+U20+V20</f>
        <v>1303.95</v>
      </c>
      <c r="H20" s="92"/>
      <c r="I20" s="96">
        <v>1303.95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0</v>
      </c>
      <c r="V20" s="96">
        <v>0</v>
      </c>
      <c r="W20" s="107"/>
      <c r="X20" s="108">
        <v>34.15504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31</v>
      </c>
      <c r="C21" s="91" t="s">
        <v>34</v>
      </c>
      <c r="D21" s="91"/>
      <c r="E21" s="91"/>
      <c r="F21" s="91"/>
      <c r="G21" s="92">
        <f t="shared" si="0"/>
        <v>1814.2700000000002</v>
      </c>
      <c r="H21" s="92"/>
      <c r="I21" s="96">
        <f>I19+I20-I22</f>
        <v>1427.7900000000002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386.48</v>
      </c>
      <c r="Q21" s="96">
        <f>P19+Q20-Q22</f>
        <v>527.1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0</v>
      </c>
      <c r="V21" s="96">
        <f>V19+V20-V22</f>
        <v>0</v>
      </c>
      <c r="W21" s="107">
        <f>W19+W20-W22</f>
        <v>0</v>
      </c>
      <c r="X21" s="108">
        <v>21.088380000000001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33</v>
      </c>
      <c r="C22" s="91" t="s">
        <v>36</v>
      </c>
      <c r="D22" s="91"/>
      <c r="E22" s="91"/>
      <c r="F22" s="91"/>
      <c r="G22" s="92">
        <f t="shared" si="0"/>
        <v>418.4</v>
      </c>
      <c r="H22" s="92"/>
      <c r="I22" s="96">
        <v>277.77999999999997</v>
      </c>
      <c r="J22" s="96"/>
      <c r="K22" s="96"/>
      <c r="L22" s="96"/>
      <c r="M22" s="96"/>
      <c r="N22" s="96"/>
      <c r="O22" s="96"/>
      <c r="P22" s="96">
        <v>140.62</v>
      </c>
      <c r="Q22" s="96"/>
      <c r="R22" s="96"/>
      <c r="S22" s="96"/>
      <c r="T22" s="96"/>
      <c r="U22" s="19">
        <v>0</v>
      </c>
      <c r="V22" s="96">
        <v>0</v>
      </c>
      <c r="W22" s="107"/>
      <c r="X22" s="108">
        <f>X19+X20-X21</f>
        <v>13.066659999999999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35</v>
      </c>
      <c r="C23" s="91" t="s">
        <v>38</v>
      </c>
      <c r="D23" s="91"/>
      <c r="E23" s="91"/>
      <c r="F23" s="91"/>
      <c r="G23" s="92">
        <f t="shared" si="0"/>
        <v>-510.32000000000005</v>
      </c>
      <c r="H23" s="92"/>
      <c r="I23" s="96">
        <f>I22-I19</f>
        <v>-123.84000000000003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-386.48</v>
      </c>
      <c r="Q23" s="96">
        <f>Q22-P19</f>
        <v>-527.1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0</v>
      </c>
      <c r="V23" s="97">
        <f>V22-V19</f>
        <v>0</v>
      </c>
      <c r="W23" s="98">
        <f>W22-W19</f>
        <v>0</v>
      </c>
      <c r="X23" s="99">
        <f>X22-X19</f>
        <v>13.066659999999999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37</v>
      </c>
      <c r="C24" s="93" t="s">
        <v>39</v>
      </c>
      <c r="D24" s="93"/>
      <c r="E24" s="93"/>
      <c r="F24" s="93"/>
      <c r="G24" s="94">
        <f>G21/G20</f>
        <v>1.3913646995667013</v>
      </c>
      <c r="H24" s="95"/>
      <c r="I24" s="102">
        <f>I21/I20</f>
        <v>1.0949729667548604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/>
      <c r="V24" s="102"/>
      <c r="W24" s="103"/>
      <c r="X24" s="104">
        <f>X21/X20</f>
        <v>0.61743098529528884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41</v>
      </c>
      <c r="C27" s="85" t="s">
        <v>42</v>
      </c>
      <c r="D27" s="85"/>
      <c r="E27" s="85"/>
      <c r="F27" s="85"/>
      <c r="G27" s="85"/>
      <c r="H27" s="85"/>
      <c r="I27" s="146">
        <v>352.86216999999999</v>
      </c>
      <c r="J27" s="146"/>
      <c r="K27" s="146"/>
      <c r="L27" s="146"/>
      <c r="M27" s="146"/>
      <c r="N27" s="28"/>
      <c r="O27" s="86" t="s">
        <v>43</v>
      </c>
      <c r="P27" s="87"/>
      <c r="Q27" s="87"/>
      <c r="R27" s="88" t="s">
        <v>44</v>
      </c>
      <c r="S27" s="88"/>
      <c r="T27" s="88"/>
      <c r="U27" s="88"/>
      <c r="V27" s="88"/>
      <c r="W27" s="88"/>
      <c r="X27" s="88"/>
      <c r="Y27" s="89">
        <v>9.2550000000000008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84" t="s">
        <v>77</v>
      </c>
      <c r="D28" s="84"/>
      <c r="E28" s="84"/>
      <c r="F28" s="84"/>
      <c r="G28" s="84"/>
      <c r="H28" s="84"/>
      <c r="I28" s="147">
        <v>264.95587</v>
      </c>
      <c r="J28" s="147"/>
      <c r="K28" s="147"/>
      <c r="L28" s="147"/>
      <c r="M28" s="147"/>
      <c r="N28" s="32"/>
      <c r="O28" s="67" t="s">
        <v>46</v>
      </c>
      <c r="P28" s="68"/>
      <c r="Q28" s="68"/>
      <c r="R28" s="69" t="s">
        <v>47</v>
      </c>
      <c r="S28" s="69"/>
      <c r="T28" s="69"/>
      <c r="U28" s="69"/>
      <c r="V28" s="69"/>
      <c r="W28" s="69"/>
      <c r="X28" s="69"/>
      <c r="Y28" s="70">
        <v>13.058999999999999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685.10407999999995</v>
      </c>
      <c r="J29" s="147"/>
      <c r="K29" s="147"/>
      <c r="L29" s="147"/>
      <c r="M29" s="147"/>
      <c r="N29" s="32"/>
      <c r="O29" s="67" t="s">
        <v>49</v>
      </c>
      <c r="P29" s="68"/>
      <c r="Q29" s="68"/>
      <c r="R29" s="69" t="s">
        <v>50</v>
      </c>
      <c r="S29" s="69"/>
      <c r="T29" s="69"/>
      <c r="U29" s="69"/>
      <c r="V29" s="69"/>
      <c r="W29" s="69"/>
      <c r="X29" s="69"/>
      <c r="Y29" s="70">
        <v>1.532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45" t="s">
        <v>79</v>
      </c>
      <c r="D30" s="45"/>
      <c r="E30" s="45"/>
      <c r="F30" s="45"/>
      <c r="G30" s="45"/>
      <c r="H30" s="45"/>
      <c r="I30" s="148">
        <v>220.51007999999999</v>
      </c>
      <c r="J30" s="148"/>
      <c r="K30" s="148"/>
      <c r="L30" s="148"/>
      <c r="M30" s="148"/>
      <c r="N30" s="32"/>
      <c r="O30" s="67" t="s">
        <v>52</v>
      </c>
      <c r="P30" s="68"/>
      <c r="Q30" s="68"/>
      <c r="R30" s="69" t="s">
        <v>56</v>
      </c>
      <c r="S30" s="69"/>
      <c r="T30" s="69"/>
      <c r="U30" s="69"/>
      <c r="V30" s="69"/>
      <c r="W30" s="69"/>
      <c r="X30" s="69"/>
      <c r="Y30" s="70">
        <v>6.9059999999999997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45" t="s">
        <v>54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55</v>
      </c>
      <c r="P31" s="73"/>
      <c r="Q31" s="73"/>
      <c r="R31" s="74" t="s">
        <v>59</v>
      </c>
      <c r="S31" s="74"/>
      <c r="T31" s="74"/>
      <c r="U31" s="74"/>
      <c r="V31" s="74"/>
      <c r="W31" s="74"/>
      <c r="X31" s="74"/>
      <c r="Y31" s="75">
        <v>76.936999999999998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45" t="s">
        <v>58</v>
      </c>
      <c r="D32" s="45"/>
      <c r="E32" s="45"/>
      <c r="F32" s="45"/>
      <c r="G32" s="45"/>
      <c r="H32" s="45"/>
      <c r="I32" s="148">
        <v>23.857009999999999</v>
      </c>
      <c r="J32" s="148"/>
      <c r="K32" s="148"/>
      <c r="L32" s="148"/>
      <c r="M32" s="148"/>
      <c r="N32" s="32"/>
      <c r="O32" s="48" t="s">
        <v>80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107.68899999999999</v>
      </c>
      <c r="Z32" s="46"/>
      <c r="AA32" s="46"/>
      <c r="AB32" s="46"/>
      <c r="AC32" s="46"/>
      <c r="AD32" s="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45" t="s">
        <v>61</v>
      </c>
      <c r="D33" s="45"/>
      <c r="E33" s="45"/>
      <c r="F33" s="45"/>
      <c r="G33" s="45"/>
      <c r="H33" s="45"/>
      <c r="I33" s="148">
        <v>151.27305999999999</v>
      </c>
      <c r="J33" s="148"/>
      <c r="K33" s="148"/>
      <c r="L33" s="148"/>
      <c r="M33" s="148"/>
      <c r="N33" s="32"/>
      <c r="O33" s="52" t="s">
        <v>81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51" t="s">
        <v>63</v>
      </c>
      <c r="D34" s="51"/>
      <c r="E34" s="51"/>
      <c r="F34" s="51"/>
      <c r="G34" s="51"/>
      <c r="H34" s="51"/>
      <c r="I34" s="149">
        <v>158.88229000000001</v>
      </c>
      <c r="J34" s="149"/>
      <c r="K34" s="149"/>
      <c r="L34" s="149"/>
      <c r="M34" s="149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45" t="s">
        <v>65</v>
      </c>
      <c r="D35" s="45"/>
      <c r="E35" s="45"/>
      <c r="F35" s="45"/>
      <c r="G35" s="45"/>
      <c r="H35" s="45"/>
      <c r="I35" s="148">
        <v>100.91956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45" t="s">
        <v>67</v>
      </c>
      <c r="D36" s="45"/>
      <c r="E36" s="45"/>
      <c r="F36" s="45"/>
      <c r="G36" s="45"/>
      <c r="H36" s="45"/>
      <c r="I36" s="148">
        <v>29.66208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68</v>
      </c>
      <c r="C37" s="61" t="s">
        <v>82</v>
      </c>
      <c r="D37" s="61"/>
      <c r="E37" s="61"/>
      <c r="F37" s="61"/>
      <c r="G37" s="61"/>
      <c r="H37" s="61"/>
      <c r="I37" s="150">
        <v>13.10412</v>
      </c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69</v>
      </c>
      <c r="C38" s="61" t="s">
        <v>83</v>
      </c>
      <c r="D38" s="61"/>
      <c r="E38" s="61"/>
      <c r="F38" s="61"/>
      <c r="G38" s="61"/>
      <c r="H38" s="61"/>
      <c r="I38" s="150"/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2" t="s">
        <v>84</v>
      </c>
      <c r="C39" s="63"/>
      <c r="D39" s="63"/>
      <c r="E39" s="63"/>
      <c r="F39" s="63"/>
      <c r="G39" s="63"/>
      <c r="H39" s="64"/>
      <c r="I39" s="65">
        <f>I27+I28+I29+I37+I38</f>
        <v>1316.0262399999999</v>
      </c>
      <c r="J39" s="65"/>
      <c r="K39" s="65"/>
      <c r="L39" s="65"/>
      <c r="M39" s="66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2018-02-21T13:47:26Z</cp:lastPrinted>
  <dcterms:modified xsi:type="dcterms:W3CDTF">2020-03-18T11:37:25Z</dcterms:modified>
</cp:coreProperties>
</file>