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5" windowHeight="102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<sst xmlns="http://schemas.openxmlformats.org/spreadsheetml/2006/main" count="93" uniqueCount="91">
  <si>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</si>
  <si>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</si>
  <si>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</si>
  <si>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</si>
  <si>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</si>
  <si>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</si>
  <si>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</si>
  <si>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</si>
  <si>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</si>
  <si>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</si>
  <si>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к-69-5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</si>
  <si>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</si>
  <si>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</si>
  <si>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</si>
  <si>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</si>
  <si>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</si>
  <si>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</si>
  <si>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</si>
  <si>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</si>
  <si>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</si>
  <si>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</si>
  <si>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</si>
  <si>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</si>
  <si>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</si>
  <si>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</si>
  <si>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</si>
  <si>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</si>
  <si>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</si>
  <si>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</si>
  <si>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</si>
  <si>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</si>
  <si>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</si>
  <si>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</si>
  <si>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</si>
  <si>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</si>
  <si>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</si>
  <si>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</si>
  <si>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</si>
  <si>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</si>
  <si>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</si>
  <si>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</si>
  <si>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</si>
  <si>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</si>
  <si>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</si>
  <si>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</si>
  <si>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</si>
  <si>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</si>
  <si>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</si>
  <si>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</si>
  <si>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</si>
  <si>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</si>
  <si>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</si>
  <si>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</si>
  <si>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</si>
  <si>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</si>
  <si>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</si>
  <si>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</si>
  <si>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</si>
  <si>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</si>
  <si>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</si>
  <si>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</si>
  <si>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</si>
  <si>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</si>
  <si>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</si>
  <si>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</si>
  <si>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</si>
  <si>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</si>
  <si>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</si>
  <si>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</si>
  <si>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 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</si>
  <si>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</si>
  <si>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</si>
  <si>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</si>
  <si>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</si>
  <si>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</si>
  <si>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</si>
  <si>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</si>
  <si>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</si>
  <si>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</si>
  <si>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</si>
  <si>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</si>
  <si>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</si>
  <si>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</si>
  <si>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</si>
  <si>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</si>
  <si>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</si>
  <si>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</si>
  <si>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</si>
  <si>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</si>
  <si>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- 13,56 мп
 Ремонт теплоизоляции трубопровода - 26,5 мп
 Замена неисправных уч. эл./сети - 15 мп
 Замена светильников - 16 шт
                                                                                                                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</si>
  <si>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Сохранение устойчивости зданий перспективного жилищного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</si>
</sst>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wrapText="1"/>
    </xf>
    <xf numFmtId="0" fontId="7" fillId="0" borderId="36" xfId="0" applyFont="1" applyFill="1" applyBorder="1" applyAlignment="1">
      <alignment horizontal="left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8" activeCellId="3" sqref="I28:M28 I29:M29 I37:M37 I38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3806.9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1973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38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2060.8000000000002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5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59">
        <f>655+1091.1</f>
        <v>1746.1</v>
      </c>
      <c r="Y13" s="59"/>
      <c r="Z13" s="59"/>
      <c r="AA13" s="59"/>
      <c r="AB13" s="59"/>
      <c r="AC13" s="59"/>
      <c r="AD13" s="59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83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595.59</v>
      </c>
      <c r="H19" s="76"/>
      <c r="I19" s="78">
        <v>268.47000000000003</v>
      </c>
      <c r="J19" s="78"/>
      <c r="K19" s="78"/>
      <c r="L19" s="78"/>
      <c r="M19" s="78"/>
      <c r="N19" s="78"/>
      <c r="O19" s="78"/>
      <c r="P19" s="78">
        <v>327.12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1327.94</v>
      </c>
      <c r="H20" s="76"/>
      <c r="I20" s="82">
        <v>1327.94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34.086410000000001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1776.2400000000002</v>
      </c>
      <c r="H21" s="76"/>
      <c r="I21" s="82">
        <f>I19+I20-I22</f>
        <v>1450.1000000000001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326.14</v>
      </c>
      <c r="Q21" s="82">
        <f>P19+Q20-Q22</f>
        <v>327.12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21.088380000000001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147.29</v>
      </c>
      <c r="H22" s="76"/>
      <c r="I22" s="82">
        <v>146.31</v>
      </c>
      <c r="J22" s="82"/>
      <c r="K22" s="82"/>
      <c r="L22" s="82"/>
      <c r="M22" s="82"/>
      <c r="N22" s="82"/>
      <c r="O22" s="82"/>
      <c r="P22" s="82">
        <v>0.98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12.99803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-448.3</v>
      </c>
      <c r="H23" s="76"/>
      <c r="I23" s="82">
        <f>I22-I19</f>
        <v>-122.16000000000003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-326.14</v>
      </c>
      <c r="Q23" s="82">
        <f>Q22-P19</f>
        <v>-327.12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12.99803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1.337590553790081</v>
      </c>
      <c r="H24" s="89"/>
      <c r="I24" s="95">
        <f>I21/I20</f>
        <v>1.0919921080771722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0.61867412848698355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47">
        <v>417.36882000000003</v>
      </c>
      <c r="J27" s="147"/>
      <c r="K27" s="147"/>
      <c r="L27" s="147"/>
      <c r="M27" s="147"/>
      <c r="N27" s="28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9.391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77</v>
      </c>
      <c r="D28" s="38"/>
      <c r="E28" s="38"/>
      <c r="F28" s="38"/>
      <c r="G28" s="38"/>
      <c r="H28" s="38"/>
      <c r="I28" s="148">
        <v>209.76587000000001</v>
      </c>
      <c r="J28" s="148"/>
      <c r="K28" s="148"/>
      <c r="L28" s="148"/>
      <c r="M28" s="148"/>
      <c r="N28" s="32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13.250999999999999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669.99438999999995</v>
      </c>
      <c r="J29" s="148"/>
      <c r="K29" s="148"/>
      <c r="L29" s="148"/>
      <c r="M29" s="148"/>
      <c r="N29" s="32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1.5549999999999999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3" t="s">
        <v>79</v>
      </c>
      <c r="D30" s="113"/>
      <c r="E30" s="113"/>
      <c r="F30" s="113"/>
      <c r="G30" s="113"/>
      <c r="H30" s="113"/>
      <c r="I30" s="149">
        <v>238.26656</v>
      </c>
      <c r="J30" s="149"/>
      <c r="K30" s="149"/>
      <c r="L30" s="149"/>
      <c r="M30" s="149"/>
      <c r="N30" s="32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7.008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3" t="s">
        <v>53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32"/>
      <c r="O31" s="114" t="s">
        <v>54</v>
      </c>
      <c r="P31" s="115"/>
      <c r="Q31" s="115"/>
      <c r="R31" s="116" t="s">
        <v>58</v>
      </c>
      <c r="S31" s="116"/>
      <c r="T31" s="116"/>
      <c r="U31" s="116"/>
      <c r="V31" s="116"/>
      <c r="W31" s="116"/>
      <c r="X31" s="116"/>
      <c r="Y31" s="117">
        <v>77.08</v>
      </c>
      <c r="Z31" s="117"/>
      <c r="AA31" s="117"/>
      <c r="AB31" s="117"/>
      <c r="AC31" s="117"/>
      <c r="AD31" s="118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3" t="s">
        <v>57</v>
      </c>
      <c r="D32" s="113"/>
      <c r="E32" s="113"/>
      <c r="F32" s="113"/>
      <c r="G32" s="113"/>
      <c r="H32" s="113"/>
      <c r="I32" s="149">
        <v>23.086379999999998</v>
      </c>
      <c r="J32" s="149"/>
      <c r="K32" s="149"/>
      <c r="L32" s="149"/>
      <c r="M32" s="149"/>
      <c r="N32" s="32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108.285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3" t="s">
        <v>60</v>
      </c>
      <c r="D33" s="113"/>
      <c r="E33" s="113"/>
      <c r="F33" s="113"/>
      <c r="G33" s="113"/>
      <c r="H33" s="113"/>
      <c r="I33" s="149">
        <v>195.96943999999999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1" t="s">
        <v>62</v>
      </c>
      <c r="D34" s="131"/>
      <c r="E34" s="131"/>
      <c r="F34" s="131"/>
      <c r="G34" s="131"/>
      <c r="H34" s="131"/>
      <c r="I34" s="150">
        <v>160.72546</v>
      </c>
      <c r="J34" s="150"/>
      <c r="K34" s="150"/>
      <c r="L34" s="150"/>
      <c r="M34" s="150"/>
      <c r="N34" s="13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3" t="s">
        <v>64</v>
      </c>
      <c r="D35" s="113"/>
      <c r="E35" s="113"/>
      <c r="F35" s="113"/>
      <c r="G35" s="113"/>
      <c r="H35" s="113"/>
      <c r="I35" s="149">
        <v>22.664400000000001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3" t="s">
        <v>66</v>
      </c>
      <c r="D36" s="113"/>
      <c r="E36" s="113"/>
      <c r="F36" s="113"/>
      <c r="G36" s="113"/>
      <c r="H36" s="113"/>
      <c r="I36" s="149">
        <v>29.282150000000001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67</v>
      </c>
      <c r="C37" s="141" t="s">
        <v>82</v>
      </c>
      <c r="D37" s="141"/>
      <c r="E37" s="141"/>
      <c r="F37" s="141"/>
      <c r="G37" s="141"/>
      <c r="H37" s="141"/>
      <c r="I37" s="151">
        <v>13.1022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68</v>
      </c>
      <c r="C38" s="141" t="s">
        <v>83</v>
      </c>
      <c r="D38" s="141"/>
      <c r="E38" s="141"/>
      <c r="F38" s="141"/>
      <c r="G38" s="141"/>
      <c r="H38" s="141"/>
      <c r="I38" s="151">
        <v>14.85444</v>
      </c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1325.0857200000003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24" customHeight="1" outlineLevel="1" x14ac:dyDescent="0.2">
      <c r="B42" s="11" t="s">
        <v>86</v>
      </c>
      <c r="C42" s="121" t="s">
        <v>90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2018-02-21T11:40:16Z</cp:lastPrinted>
  <dcterms:modified xsi:type="dcterms:W3CDTF">2020-03-18T11:01:34Z</dcterms:modified>
</cp:coreProperties>
</file>