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2 пакет\"/>
    </mc:Choice>
  </mc:AlternateContent>
  <bookViews>
    <workbookView xWindow="0" yWindow="0" windowWidth="15885" windowHeight="810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G23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<sst xmlns="http://schemas.openxmlformats.org/spreadsheetml/2006/main" count="92" uniqueCount="90">
  <si>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</si>
  <si>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</si>
  <si>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</si>
  <si>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д.18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</si>
  <si>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</si>
  <si>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</si>
  <si>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</si>
  <si>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</si>
  <si>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</si>
  <si>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</si>
  <si>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</si>
  <si>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</si>
  <si>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</si>
  <si>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</si>
  <si>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</si>
  <si>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</si>
  <si>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</si>
  <si>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</si>
  <si>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</si>
  <si>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</si>
  <si>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</si>
  <si>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</si>
  <si>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</si>
  <si>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</si>
  <si>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</si>
  <si>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</si>
  <si>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</si>
  <si>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</si>
  <si>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</si>
  <si>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</si>
  <si>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</si>
  <si>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</si>
  <si>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</si>
  <si>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</si>
  <si>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</si>
  <si>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</si>
  <si>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</si>
  <si>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</si>
  <si>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</si>
  <si>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</si>
  <si>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</si>
  <si>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</si>
  <si>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</si>
  <si>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</si>
  <si>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</si>
  <si>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</si>
  <si>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</si>
  <si>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</si>
  <si>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</si>
  <si>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</si>
  <si>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</si>
  <si>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</si>
  <si>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</si>
  <si>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</si>
  <si>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</si>
  <si>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</si>
  <si>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</si>
  <si>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</si>
  <si>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</si>
  <si>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</si>
  <si>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</si>
  <si>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</si>
  <si>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</si>
  <si>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</si>
  <si>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</si>
  <si>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</si>
  <si>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</si>
  <si>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</si>
  <si>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</si>
  <si>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</si>
  <si>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</si>
  <si>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</si>
  <si>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</si>
  <si>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</si>
  <si>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</si>
  <si>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</si>
  <si>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</si>
  <si>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</si>
  <si>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</si>
  <si>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</si>
  <si>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</si>
  <si>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</si>
  <si>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</si>
  <si>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</si>
  <si>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</si>
  <si>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</si>
  <si>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</si>
  <si>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</si>
  <si>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</si>
  <si>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- 7 мп
 Ремонт дверных конструкций - 21 шт.
 Ремонт системы ТВС (внутриквартирные) - 27,3 мп
 Ремонт системы ТВС (в подъезде) - 2,55 мп
 Замена автоматических выключателей - 3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</si>
</sst>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19" zoomScaleNormal="100" workbookViewId="0">
      <selection activeCell="O34" sqref="O34:AD39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70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5</v>
      </c>
      <c r="P7" s="147"/>
      <c r="Q7" s="147"/>
      <c r="R7" s="147"/>
      <c r="S7" s="147"/>
      <c r="T7" s="147"/>
      <c r="U7" s="147"/>
      <c r="V7" s="148">
        <f>X10+X12+X13</f>
        <v>4093.6800000000003</v>
      </c>
      <c r="W7" s="148"/>
      <c r="X7" s="148"/>
      <c r="Y7" s="149" t="s">
        <v>6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4"/>
      <c r="O8" s="144"/>
      <c r="P8" s="145"/>
      <c r="Q8" s="145"/>
      <c r="R8" s="145"/>
      <c r="S8" s="145"/>
      <c r="T8" s="145"/>
      <c r="U8" s="145"/>
      <c r="V8" s="4"/>
      <c r="W8" s="4"/>
      <c r="X8" s="4"/>
      <c r="Y8" s="4"/>
      <c r="Z8" s="4"/>
      <c r="AA8" s="150"/>
      <c r="AB8" s="150"/>
      <c r="AC8" s="150"/>
      <c r="AD8" s="150"/>
    </row>
    <row r="9" spans="2:30" s="1" customFormat="1" ht="15" customHeight="1" x14ac:dyDescent="0.2">
      <c r="B9" s="138" t="s">
        <v>7</v>
      </c>
      <c r="C9" s="138"/>
      <c r="D9" s="138"/>
      <c r="E9" s="138"/>
      <c r="F9" s="138"/>
      <c r="G9" s="138"/>
      <c r="H9" s="138"/>
      <c r="I9" s="139">
        <v>1973</v>
      </c>
      <c r="J9" s="139"/>
      <c r="K9" s="139"/>
      <c r="L9" s="139"/>
      <c r="M9" s="139"/>
      <c r="N9" s="6"/>
      <c r="O9" s="138" t="s">
        <v>8</v>
      </c>
      <c r="P9" s="138"/>
      <c r="Q9" s="138"/>
      <c r="R9" s="138"/>
      <c r="S9" s="138"/>
      <c r="T9" s="138"/>
      <c r="U9" s="138"/>
      <c r="V9" s="138"/>
      <c r="W9" s="138"/>
      <c r="X9" s="139">
        <v>60</v>
      </c>
      <c r="Y9" s="139"/>
      <c r="Z9" s="139"/>
      <c r="AA9" s="139"/>
      <c r="AB9" s="139"/>
      <c r="AC9" s="139"/>
      <c r="AD9" s="139"/>
    </row>
    <row r="10" spans="2:30" s="1" customFormat="1" ht="15" customHeight="1" x14ac:dyDescent="0.2">
      <c r="B10" s="131" t="s">
        <v>9</v>
      </c>
      <c r="C10" s="131"/>
      <c r="D10" s="131"/>
      <c r="E10" s="131"/>
      <c r="F10" s="131"/>
      <c r="G10" s="131"/>
      <c r="H10" s="131"/>
      <c r="I10" s="134" t="s">
        <v>10</v>
      </c>
      <c r="J10" s="134"/>
      <c r="K10" s="134"/>
      <c r="L10" s="134"/>
      <c r="M10" s="134"/>
      <c r="N10" s="6"/>
      <c r="O10" s="131" t="s">
        <v>11</v>
      </c>
      <c r="P10" s="131"/>
      <c r="Q10" s="131"/>
      <c r="R10" s="131"/>
      <c r="S10" s="131"/>
      <c r="T10" s="131"/>
      <c r="U10" s="131"/>
      <c r="V10" s="131"/>
      <c r="W10" s="131"/>
      <c r="X10" s="135">
        <v>2579.7800000000002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31" t="s">
        <v>12</v>
      </c>
      <c r="C11" s="131"/>
      <c r="D11" s="131"/>
      <c r="E11" s="131"/>
      <c r="F11" s="131"/>
      <c r="G11" s="131"/>
      <c r="H11" s="131"/>
      <c r="I11" s="132">
        <v>3</v>
      </c>
      <c r="J11" s="132"/>
      <c r="K11" s="132"/>
      <c r="L11" s="132"/>
      <c r="M11" s="132"/>
      <c r="N11" s="6"/>
      <c r="O11" s="131" t="s">
        <v>13</v>
      </c>
      <c r="P11" s="131"/>
      <c r="Q11" s="131"/>
      <c r="R11" s="131"/>
      <c r="S11" s="131"/>
      <c r="T11" s="131"/>
      <c r="U11" s="131"/>
      <c r="V11" s="131"/>
      <c r="W11" s="131"/>
      <c r="X11" s="134">
        <v>0</v>
      </c>
      <c r="Y11" s="134"/>
      <c r="Z11" s="134"/>
      <c r="AA11" s="134"/>
      <c r="AB11" s="134"/>
      <c r="AC11" s="134"/>
      <c r="AD11" s="134"/>
    </row>
    <row r="12" spans="2:30" s="1" customFormat="1" ht="15" customHeight="1" x14ac:dyDescent="0.2">
      <c r="B12" s="131" t="s">
        <v>14</v>
      </c>
      <c r="C12" s="131"/>
      <c r="D12" s="131"/>
      <c r="E12" s="131"/>
      <c r="F12" s="131"/>
      <c r="G12" s="131"/>
      <c r="H12" s="131"/>
      <c r="I12" s="132">
        <v>5</v>
      </c>
      <c r="J12" s="132"/>
      <c r="K12" s="132"/>
      <c r="L12" s="132"/>
      <c r="M12" s="132"/>
      <c r="N12" s="6"/>
      <c r="O12" s="131" t="s">
        <v>15</v>
      </c>
      <c r="P12" s="131"/>
      <c r="Q12" s="131"/>
      <c r="R12" s="131"/>
      <c r="S12" s="131"/>
      <c r="T12" s="131"/>
      <c r="U12" s="131"/>
      <c r="V12" s="131"/>
      <c r="W12" s="131"/>
      <c r="X12" s="132">
        <v>0</v>
      </c>
      <c r="Y12" s="132"/>
      <c r="Z12" s="132"/>
      <c r="AA12" s="132"/>
      <c r="AB12" s="132"/>
      <c r="AC12" s="132"/>
      <c r="AD12" s="132"/>
    </row>
    <row r="13" spans="2:30" s="1" customFormat="1" ht="15" customHeight="1" x14ac:dyDescent="0.2">
      <c r="B13" s="133" t="s">
        <v>16</v>
      </c>
      <c r="C13" s="133"/>
      <c r="D13" s="133"/>
      <c r="E13" s="133"/>
      <c r="F13" s="133"/>
      <c r="G13" s="133"/>
      <c r="H13" s="133"/>
      <c r="I13" s="134" t="s">
        <v>17</v>
      </c>
      <c r="J13" s="134"/>
      <c r="K13" s="134"/>
      <c r="L13" s="134"/>
      <c r="M13" s="134"/>
      <c r="N13" s="5"/>
      <c r="O13" s="133" t="s">
        <v>18</v>
      </c>
      <c r="P13" s="133"/>
      <c r="Q13" s="133"/>
      <c r="R13" s="133"/>
      <c r="S13" s="133"/>
      <c r="T13" s="133"/>
      <c r="U13" s="133"/>
      <c r="V13" s="133"/>
      <c r="W13" s="133"/>
      <c r="X13" s="135">
        <v>1513.9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36" t="s">
        <v>19</v>
      </c>
      <c r="C14" s="136"/>
      <c r="D14" s="136"/>
      <c r="E14" s="136"/>
      <c r="F14" s="136"/>
      <c r="G14" s="136"/>
      <c r="H14" s="136"/>
      <c r="I14" s="137" t="s">
        <v>20</v>
      </c>
      <c r="J14" s="137"/>
      <c r="K14" s="137"/>
      <c r="L14" s="137"/>
      <c r="M14" s="137"/>
      <c r="N14" s="7"/>
      <c r="O14" s="136" t="s">
        <v>21</v>
      </c>
      <c r="P14" s="136"/>
      <c r="Q14" s="136"/>
      <c r="R14" s="136"/>
      <c r="S14" s="136"/>
      <c r="T14" s="136"/>
      <c r="U14" s="136"/>
      <c r="V14" s="136"/>
      <c r="W14" s="136"/>
      <c r="X14" s="137">
        <v>120</v>
      </c>
      <c r="Y14" s="137"/>
      <c r="Z14" s="137"/>
      <c r="AA14" s="137"/>
      <c r="AB14" s="137"/>
      <c r="AC14" s="137"/>
      <c r="AD14" s="13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1" t="s">
        <v>22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5" customFormat="1" ht="21.95" customHeight="1" x14ac:dyDescent="0.2">
      <c r="A17" s="8"/>
      <c r="B17" s="123" t="s">
        <v>23</v>
      </c>
      <c r="C17" s="125" t="s">
        <v>24</v>
      </c>
      <c r="D17" s="125"/>
      <c r="E17" s="125"/>
      <c r="F17" s="125"/>
      <c r="G17" s="125" t="s">
        <v>25</v>
      </c>
      <c r="H17" s="125"/>
      <c r="I17" s="125" t="s">
        <v>26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27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5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6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5" customFormat="1" ht="18.75" customHeight="1" x14ac:dyDescent="0.2">
      <c r="A19" s="8"/>
      <c r="B19" s="17" t="s">
        <v>28</v>
      </c>
      <c r="C19" s="116" t="s">
        <v>30</v>
      </c>
      <c r="D19" s="116"/>
      <c r="E19" s="116"/>
      <c r="F19" s="116"/>
      <c r="G19" s="97">
        <f>I19+P19+U19+V19</f>
        <v>1528.65</v>
      </c>
      <c r="H19" s="97"/>
      <c r="I19" s="117">
        <v>542.61</v>
      </c>
      <c r="J19" s="117"/>
      <c r="K19" s="117"/>
      <c r="L19" s="117"/>
      <c r="M19" s="117"/>
      <c r="N19" s="117"/>
      <c r="O19" s="117"/>
      <c r="P19" s="117">
        <v>986.04</v>
      </c>
      <c r="Q19" s="117"/>
      <c r="R19" s="117"/>
      <c r="S19" s="117"/>
      <c r="T19" s="117"/>
      <c r="U19" s="18">
        <v>0</v>
      </c>
      <c r="V19" s="117">
        <v>0</v>
      </c>
      <c r="W19" s="118"/>
      <c r="X19" s="119">
        <v>0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29</v>
      </c>
      <c r="C20" s="96" t="s">
        <v>32</v>
      </c>
      <c r="D20" s="96"/>
      <c r="E20" s="96"/>
      <c r="F20" s="96"/>
      <c r="G20" s="97">
        <f t="shared" ref="G20:G23" si="0">I20+P20+U20+V20</f>
        <v>1551.97</v>
      </c>
      <c r="H20" s="97"/>
      <c r="I20" s="101">
        <v>1551.97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0</v>
      </c>
      <c r="V20" s="101">
        <v>0</v>
      </c>
      <c r="W20" s="112"/>
      <c r="X20" s="113">
        <v>48.292670000000001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31</v>
      </c>
      <c r="C21" s="96" t="s">
        <v>34</v>
      </c>
      <c r="D21" s="96"/>
      <c r="E21" s="96"/>
      <c r="F21" s="96"/>
      <c r="G21" s="97">
        <f t="shared" si="0"/>
        <v>1923.75</v>
      </c>
      <c r="H21" s="97"/>
      <c r="I21" s="101">
        <f>I19+I20-I22</f>
        <v>1485.61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438.14</v>
      </c>
      <c r="Q21" s="101">
        <f>P19+Q20-Q22</f>
        <v>986.04</v>
      </c>
      <c r="R21" s="101"/>
      <c r="S21" s="101">
        <f t="shared" ref="S21" si="1">S19+S20-S22</f>
        <v>0</v>
      </c>
      <c r="T21" s="101">
        <f>T19+T20-T22</f>
        <v>0</v>
      </c>
      <c r="U21" s="19">
        <f>U19+U20-U22</f>
        <v>0</v>
      </c>
      <c r="V21" s="101">
        <f>V19+V20-V22</f>
        <v>0</v>
      </c>
      <c r="W21" s="112">
        <f>W19+W20-W22</f>
        <v>0</v>
      </c>
      <c r="X21" s="113">
        <v>28.484220000000001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33</v>
      </c>
      <c r="C22" s="96" t="s">
        <v>36</v>
      </c>
      <c r="D22" s="96"/>
      <c r="E22" s="96"/>
      <c r="F22" s="96"/>
      <c r="G22" s="97">
        <f t="shared" si="0"/>
        <v>1156.8699999999999</v>
      </c>
      <c r="H22" s="97"/>
      <c r="I22" s="101">
        <v>608.97</v>
      </c>
      <c r="J22" s="101"/>
      <c r="K22" s="101"/>
      <c r="L22" s="101"/>
      <c r="M22" s="101"/>
      <c r="N22" s="101"/>
      <c r="O22" s="101"/>
      <c r="P22" s="101">
        <v>547.9</v>
      </c>
      <c r="Q22" s="101"/>
      <c r="R22" s="101"/>
      <c r="S22" s="101"/>
      <c r="T22" s="101"/>
      <c r="U22" s="19">
        <v>0</v>
      </c>
      <c r="V22" s="101">
        <v>0</v>
      </c>
      <c r="W22" s="112"/>
      <c r="X22" s="113">
        <f>X19+X20-X21</f>
        <v>19.808450000000001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35</v>
      </c>
      <c r="C23" s="96" t="s">
        <v>38</v>
      </c>
      <c r="D23" s="96"/>
      <c r="E23" s="96"/>
      <c r="F23" s="96"/>
      <c r="G23" s="97">
        <f t="shared" si="0"/>
        <v>-371.78</v>
      </c>
      <c r="H23" s="97"/>
      <c r="I23" s="101">
        <f>I22-I19</f>
        <v>66.360000000000014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-438.14</v>
      </c>
      <c r="Q23" s="101">
        <f>Q22-P19</f>
        <v>-986.04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0</v>
      </c>
      <c r="V23" s="102">
        <f>V22-V19</f>
        <v>0</v>
      </c>
      <c r="W23" s="103">
        <f>W22-W19</f>
        <v>0</v>
      </c>
      <c r="X23" s="104">
        <f>X22-X19</f>
        <v>19.808450000000001</v>
      </c>
      <c r="Y23" s="105">
        <f t="shared" ref="Y23" si="5">Y22-Y19</f>
        <v>0</v>
      </c>
      <c r="Z23" s="105"/>
      <c r="AA23" s="105">
        <f>AA22-X19</f>
        <v>0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37</v>
      </c>
      <c r="C24" s="98" t="s">
        <v>39</v>
      </c>
      <c r="D24" s="98"/>
      <c r="E24" s="98"/>
      <c r="F24" s="98"/>
      <c r="G24" s="99">
        <f>G21/G20</f>
        <v>1.2395535996185494</v>
      </c>
      <c r="H24" s="100"/>
      <c r="I24" s="107">
        <f>I21/I20</f>
        <v>0.95724144152270974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/>
      <c r="V24" s="107"/>
      <c r="W24" s="108"/>
      <c r="X24" s="109">
        <f>X21/X20</f>
        <v>0.58982491545818438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72</v>
      </c>
      <c r="D26" s="80"/>
      <c r="E26" s="80"/>
      <c r="F26" s="80"/>
      <c r="G26" s="80"/>
      <c r="H26" s="80"/>
      <c r="I26" s="81" t="s">
        <v>40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76</v>
      </c>
      <c r="S26" s="84"/>
      <c r="T26" s="84"/>
      <c r="U26" s="84"/>
      <c r="V26" s="84"/>
      <c r="W26" s="84"/>
      <c r="X26" s="84"/>
      <c r="Y26" s="85" t="s">
        <v>40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41</v>
      </c>
      <c r="C27" s="87" t="s">
        <v>42</v>
      </c>
      <c r="D27" s="87"/>
      <c r="E27" s="87"/>
      <c r="F27" s="87"/>
      <c r="G27" s="87"/>
      <c r="H27" s="87"/>
      <c r="I27" s="88">
        <v>409.87351000000001</v>
      </c>
      <c r="J27" s="88"/>
      <c r="K27" s="88"/>
      <c r="L27" s="88"/>
      <c r="M27" s="88"/>
      <c r="N27" s="28"/>
      <c r="O27" s="89" t="s">
        <v>43</v>
      </c>
      <c r="P27" s="90"/>
      <c r="Q27" s="90"/>
      <c r="R27" s="91" t="s">
        <v>44</v>
      </c>
      <c r="S27" s="91"/>
      <c r="T27" s="91"/>
      <c r="U27" s="91"/>
      <c r="V27" s="91"/>
      <c r="W27" s="91"/>
      <c r="X27" s="91"/>
      <c r="Y27" s="92">
        <v>5.1100000000000003</v>
      </c>
      <c r="Z27" s="92"/>
      <c r="AA27" s="92"/>
      <c r="AB27" s="92"/>
      <c r="AC27" s="92"/>
      <c r="AD27" s="9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94" t="s">
        <v>77</v>
      </c>
      <c r="D28" s="94"/>
      <c r="E28" s="94"/>
      <c r="F28" s="94"/>
      <c r="G28" s="94"/>
      <c r="H28" s="94"/>
      <c r="I28" s="95">
        <v>467.59339</v>
      </c>
      <c r="J28" s="95"/>
      <c r="K28" s="95"/>
      <c r="L28" s="95"/>
      <c r="M28" s="95"/>
      <c r="N28" s="32"/>
      <c r="O28" s="75" t="s">
        <v>46</v>
      </c>
      <c r="P28" s="76"/>
      <c r="Q28" s="76"/>
      <c r="R28" s="77" t="s">
        <v>47</v>
      </c>
      <c r="S28" s="77"/>
      <c r="T28" s="77"/>
      <c r="U28" s="77"/>
      <c r="V28" s="77"/>
      <c r="W28" s="77"/>
      <c r="X28" s="77"/>
      <c r="Y28" s="78">
        <v>7.21</v>
      </c>
      <c r="Z28" s="78"/>
      <c r="AA28" s="78"/>
      <c r="AB28" s="78"/>
      <c r="AC28" s="78"/>
      <c r="AD28" s="79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94" t="s">
        <v>78</v>
      </c>
      <c r="D29" s="94"/>
      <c r="E29" s="94"/>
      <c r="F29" s="94"/>
      <c r="G29" s="94"/>
      <c r="H29" s="94"/>
      <c r="I29" s="95">
        <f>I30+I31+I32+I33+I34+I35+I36</f>
        <v>702.09532999999988</v>
      </c>
      <c r="J29" s="95"/>
      <c r="K29" s="95"/>
      <c r="L29" s="95"/>
      <c r="M29" s="95"/>
      <c r="N29" s="32"/>
      <c r="O29" s="75" t="s">
        <v>49</v>
      </c>
      <c r="P29" s="76"/>
      <c r="Q29" s="76"/>
      <c r="R29" s="77" t="s">
        <v>50</v>
      </c>
      <c r="S29" s="77"/>
      <c r="T29" s="77"/>
      <c r="U29" s="77"/>
      <c r="V29" s="77"/>
      <c r="W29" s="77"/>
      <c r="X29" s="77"/>
      <c r="Y29" s="78">
        <v>0.84599999999999997</v>
      </c>
      <c r="Z29" s="78"/>
      <c r="AA29" s="78"/>
      <c r="AB29" s="78"/>
      <c r="AC29" s="78"/>
      <c r="AD29" s="79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38" t="s">
        <v>79</v>
      </c>
      <c r="D30" s="38"/>
      <c r="E30" s="38"/>
      <c r="F30" s="38"/>
      <c r="G30" s="38"/>
      <c r="H30" s="38"/>
      <c r="I30" s="39">
        <v>304.74552999999997</v>
      </c>
      <c r="J30" s="39"/>
      <c r="K30" s="39"/>
      <c r="L30" s="39"/>
      <c r="M30" s="39"/>
      <c r="N30" s="32"/>
      <c r="O30" s="75" t="s">
        <v>52</v>
      </c>
      <c r="P30" s="76"/>
      <c r="Q30" s="76"/>
      <c r="R30" s="77" t="s">
        <v>56</v>
      </c>
      <c r="S30" s="77"/>
      <c r="T30" s="77"/>
      <c r="U30" s="77"/>
      <c r="V30" s="77"/>
      <c r="W30" s="77"/>
      <c r="X30" s="77"/>
      <c r="Y30" s="78">
        <v>3.8130000000000002</v>
      </c>
      <c r="Z30" s="78"/>
      <c r="AA30" s="78"/>
      <c r="AB30" s="78"/>
      <c r="AC30" s="78"/>
      <c r="AD30" s="79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38" t="s">
        <v>54</v>
      </c>
      <c r="D31" s="38"/>
      <c r="E31" s="38"/>
      <c r="F31" s="38"/>
      <c r="G31" s="38"/>
      <c r="H31" s="38"/>
      <c r="I31" s="39"/>
      <c r="J31" s="39"/>
      <c r="K31" s="39"/>
      <c r="L31" s="39"/>
      <c r="M31" s="39"/>
      <c r="N31" s="32"/>
      <c r="O31" s="45" t="s">
        <v>55</v>
      </c>
      <c r="P31" s="46"/>
      <c r="Q31" s="46"/>
      <c r="R31" s="49" t="s">
        <v>59</v>
      </c>
      <c r="S31" s="49"/>
      <c r="T31" s="49"/>
      <c r="U31" s="49"/>
      <c r="V31" s="49"/>
      <c r="W31" s="49"/>
      <c r="X31" s="49"/>
      <c r="Y31" s="50">
        <v>66.798000000000002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38" t="s">
        <v>58</v>
      </c>
      <c r="D32" s="38"/>
      <c r="E32" s="38"/>
      <c r="F32" s="38"/>
      <c r="G32" s="38"/>
      <c r="H32" s="38"/>
      <c r="I32" s="39">
        <v>26.16019</v>
      </c>
      <c r="J32" s="39"/>
      <c r="K32" s="39"/>
      <c r="L32" s="39"/>
      <c r="M32" s="39"/>
      <c r="N32" s="32"/>
      <c r="O32" s="54" t="s">
        <v>80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83.777000000000001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38" t="s">
        <v>61</v>
      </c>
      <c r="D33" s="38"/>
      <c r="E33" s="38"/>
      <c r="F33" s="38"/>
      <c r="G33" s="38"/>
      <c r="H33" s="38"/>
      <c r="I33" s="39">
        <v>99.800989999999999</v>
      </c>
      <c r="J33" s="39"/>
      <c r="K33" s="39"/>
      <c r="L33" s="39"/>
      <c r="M33" s="39"/>
      <c r="N33" s="32"/>
      <c r="O33" s="42" t="s">
        <v>81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40" t="s">
        <v>63</v>
      </c>
      <c r="D34" s="40"/>
      <c r="E34" s="40"/>
      <c r="F34" s="40"/>
      <c r="G34" s="40"/>
      <c r="H34" s="40"/>
      <c r="I34" s="41">
        <v>196.21180000000001</v>
      </c>
      <c r="J34" s="41"/>
      <c r="K34" s="41"/>
      <c r="L34" s="41"/>
      <c r="M34" s="41"/>
      <c r="N34" s="13"/>
      <c r="O34" s="64" t="s">
        <v>89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38" t="s">
        <v>65</v>
      </c>
      <c r="D35" s="38"/>
      <c r="E35" s="38"/>
      <c r="F35" s="38"/>
      <c r="G35" s="38"/>
      <c r="H35" s="38"/>
      <c r="I35" s="39">
        <v>41.619250000000001</v>
      </c>
      <c r="J35" s="39"/>
      <c r="K35" s="39"/>
      <c r="L35" s="39"/>
      <c r="M35" s="39"/>
      <c r="N35" s="32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38" t="s">
        <v>67</v>
      </c>
      <c r="D36" s="38"/>
      <c r="E36" s="38"/>
      <c r="F36" s="38"/>
      <c r="G36" s="38"/>
      <c r="H36" s="38"/>
      <c r="I36" s="39">
        <v>33.557569999999998</v>
      </c>
      <c r="J36" s="39"/>
      <c r="K36" s="39"/>
      <c r="L36" s="39"/>
      <c r="M36" s="39"/>
      <c r="N36" s="1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7" t="s">
        <v>68</v>
      </c>
      <c r="C37" s="70" t="s">
        <v>82</v>
      </c>
      <c r="D37" s="70"/>
      <c r="E37" s="70"/>
      <c r="F37" s="70"/>
      <c r="G37" s="70"/>
      <c r="H37" s="70"/>
      <c r="I37" s="71">
        <v>16.406279999999999</v>
      </c>
      <c r="J37" s="71"/>
      <c r="K37" s="71"/>
      <c r="L37" s="71"/>
      <c r="M37" s="71"/>
      <c r="N37" s="32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7" t="s">
        <v>69</v>
      </c>
      <c r="C38" s="70" t="s">
        <v>83</v>
      </c>
      <c r="D38" s="70"/>
      <c r="E38" s="70"/>
      <c r="F38" s="70"/>
      <c r="G38" s="70"/>
      <c r="H38" s="70"/>
      <c r="I38" s="71"/>
      <c r="J38" s="71"/>
      <c r="K38" s="71"/>
      <c r="L38" s="71"/>
      <c r="M38" s="71"/>
      <c r="N38" s="13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84</v>
      </c>
      <c r="C39" s="73"/>
      <c r="D39" s="73"/>
      <c r="E39" s="73"/>
      <c r="F39" s="73"/>
      <c r="G39" s="73"/>
      <c r="H39" s="74"/>
      <c r="I39" s="62">
        <f>I27+I28+I29+I37+I38</f>
        <v>1595.9685099999999</v>
      </c>
      <c r="J39" s="62"/>
      <c r="K39" s="62"/>
      <c r="L39" s="62"/>
      <c r="M39" s="63"/>
      <c r="N39" s="32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85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15.75" customHeight="1" outlineLevel="1" x14ac:dyDescent="0.2">
      <c r="B42" s="11" t="s">
        <v>86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9" customFormat="1" ht="15.75" customHeight="1" outlineLevel="1" thickBot="1" x14ac:dyDescent="0.25">
      <c r="B43" s="12" t="s">
        <v>87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2018-02-21T13:42:11Z</cp:lastPrinted>
  <dcterms:modified xsi:type="dcterms:W3CDTF">2020-03-20T07:31:58Z</dcterms:modified>
</cp:coreProperties>
</file>