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105" windowHeight="82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<sst xmlns="http://schemas.openxmlformats.org/spreadsheetml/2006/main" count="92" uniqueCount="90">
  <si>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</si>
  <si>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</si>
  <si>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</si>
  <si>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д.8/3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</si>
  <si>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</si>
  <si>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</si>
  <si>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</si>
  <si>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</si>
  <si>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</si>
  <si>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</si>
  <si>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</si>
  <si>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</si>
  <si>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</si>
  <si>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</si>
  <si>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</si>
  <si>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</si>
  <si>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</si>
  <si>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</si>
  <si>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</si>
  <si>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</si>
  <si>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</si>
  <si>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</si>
  <si>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</si>
  <si>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</si>
  <si>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</si>
  <si>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</si>
  <si>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</si>
  <si>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</si>
  <si>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</si>
  <si>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</si>
  <si>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</si>
  <si>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</si>
  <si>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</si>
  <si>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</si>
  <si>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</si>
  <si>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</si>
  <si>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</si>
  <si>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</si>
  <si>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</si>
  <si>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</si>
  <si>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</si>
  <si>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</si>
  <si>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</si>
  <si>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</si>
  <si>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</si>
  <si>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</si>
  <si>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</si>
  <si>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</si>
  <si>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</si>
  <si>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</si>
  <si>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</si>
  <si>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</si>
  <si>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</si>
  <si>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</si>
  <si>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</si>
  <si>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</si>
  <si>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</si>
  <si>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</si>
  <si>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</si>
  <si>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</si>
  <si>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</si>
  <si>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</si>
  <si>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</si>
  <si>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</si>
  <si>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</si>
  <si>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</si>
  <si>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</si>
  <si>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</si>
  <si>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</si>
  <si>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(под.№3-№7)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</si>
  <si>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</si>
  <si>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</si>
  <si>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</si>
  <si>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</si>
  <si>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</si>
  <si>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</si>
  <si>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</si>
  <si>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</si>
  <si>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</si>
  <si>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</si>
  <si>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</si>
  <si>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</si>
  <si>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</si>
  <si>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</si>
  <si>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</si>
  <si>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</si>
  <si>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</si>
  <si>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</si>
  <si>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</si>
  <si>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- 6 шт.
 Ремонт системы ТВС (внутриквартирные) - 16,24 мп
 Замена неисправных уч. эл./сети - 27 мп
 Замена светильников - 183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</si>
</sst>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89"/>
  <sheetViews>
    <sheetView tabSelected="1" zoomScale="115" zoomScaleNormal="115" workbookViewId="0">
      <selection activeCell="I38" activeCellId="2" sqref="I28:M28 I29:M29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7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6640625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13664.619999999999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1996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95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8477.92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5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2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573.29999999999995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69</v>
      </c>
      <c r="J13" s="58"/>
      <c r="K13" s="58"/>
      <c r="L13" s="58"/>
      <c r="M13" s="58"/>
      <c r="N13" s="6"/>
      <c r="O13" s="62" t="s">
        <v>17</v>
      </c>
      <c r="P13" s="62"/>
      <c r="Q13" s="62"/>
      <c r="R13" s="62"/>
      <c r="S13" s="62"/>
      <c r="T13" s="62"/>
      <c r="U13" s="62"/>
      <c r="V13" s="62"/>
      <c r="W13" s="62"/>
      <c r="X13" s="63">
        <v>4613.3999999999996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18</v>
      </c>
      <c r="C14" s="64"/>
      <c r="D14" s="64"/>
      <c r="E14" s="64"/>
      <c r="F14" s="64"/>
      <c r="G14" s="64"/>
      <c r="H14" s="64"/>
      <c r="I14" s="65" t="s">
        <v>19</v>
      </c>
      <c r="J14" s="65"/>
      <c r="K14" s="65"/>
      <c r="L14" s="65"/>
      <c r="M14" s="65"/>
      <c r="N14" s="7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151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27</v>
      </c>
      <c r="C19" s="76" t="s">
        <v>29</v>
      </c>
      <c r="D19" s="76"/>
      <c r="E19" s="76"/>
      <c r="F19" s="76"/>
      <c r="G19" s="77">
        <f>I19+P19+U19+V19</f>
        <v>1667.194</v>
      </c>
      <c r="H19" s="77"/>
      <c r="I19" s="79">
        <v>699.47</v>
      </c>
      <c r="J19" s="79"/>
      <c r="K19" s="79"/>
      <c r="L19" s="79"/>
      <c r="M19" s="79"/>
      <c r="N19" s="79"/>
      <c r="O19" s="79"/>
      <c r="P19" s="79">
        <v>551.15</v>
      </c>
      <c r="Q19" s="79"/>
      <c r="R19" s="79"/>
      <c r="S19" s="79"/>
      <c r="T19" s="79"/>
      <c r="U19" s="14">
        <v>415.55700000000002</v>
      </c>
      <c r="V19" s="79">
        <v>1.0169999999999999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28</v>
      </c>
      <c r="C20" s="78" t="s">
        <v>31</v>
      </c>
      <c r="D20" s="78"/>
      <c r="E20" s="78"/>
      <c r="F20" s="78"/>
      <c r="G20" s="77">
        <f t="shared" ref="G20:G23" si="0">I20+P20+U20+V20</f>
        <v>8154.5069999999996</v>
      </c>
      <c r="H20" s="77"/>
      <c r="I20" s="83">
        <v>6444.79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1709.7170000000001</v>
      </c>
      <c r="V20" s="83">
        <v>0</v>
      </c>
      <c r="W20" s="84"/>
      <c r="X20" s="85">
        <v>76.025000000000006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30</v>
      </c>
      <c r="C21" s="78" t="s">
        <v>33</v>
      </c>
      <c r="D21" s="78"/>
      <c r="E21" s="78"/>
      <c r="F21" s="78"/>
      <c r="G21" s="77">
        <f t="shared" si="0"/>
        <v>9321.8559999999998</v>
      </c>
      <c r="H21" s="77"/>
      <c r="I21" s="83">
        <f>I19+I20-I22</f>
        <v>6727.13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551.15</v>
      </c>
      <c r="Q21" s="83">
        <f>P19+Q20-Q22</f>
        <v>551.15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2042.5590000000004</v>
      </c>
      <c r="V21" s="83">
        <f>V19+V20-V22</f>
        <v>1.0169999999999999</v>
      </c>
      <c r="W21" s="84">
        <f>W19+W20-W22</f>
        <v>0</v>
      </c>
      <c r="X21" s="85">
        <v>47.731999999999999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32</v>
      </c>
      <c r="C22" s="78" t="s">
        <v>35</v>
      </c>
      <c r="D22" s="78"/>
      <c r="E22" s="78"/>
      <c r="F22" s="78"/>
      <c r="G22" s="77">
        <f t="shared" si="0"/>
        <v>499.84500000000003</v>
      </c>
      <c r="H22" s="77"/>
      <c r="I22" s="83">
        <v>417.13</v>
      </c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15">
        <v>82.715000000000003</v>
      </c>
      <c r="V22" s="83">
        <v>0</v>
      </c>
      <c r="W22" s="84"/>
      <c r="X22" s="85">
        <f>X19+X20-X21</f>
        <v>28.293000000000006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34</v>
      </c>
      <c r="C23" s="78" t="s">
        <v>37</v>
      </c>
      <c r="D23" s="78"/>
      <c r="E23" s="78"/>
      <c r="F23" s="78"/>
      <c r="G23" s="77">
        <f t="shared" si="0"/>
        <v>-1167.3489999999999</v>
      </c>
      <c r="H23" s="77"/>
      <c r="I23" s="83">
        <f>I22-I19</f>
        <v>-282.34000000000003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-551.15</v>
      </c>
      <c r="Q23" s="83">
        <f>Q22-P19</f>
        <v>-551.15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-332.84199999999998</v>
      </c>
      <c r="V23" s="91">
        <f>V22-V19</f>
        <v>-1.0169999999999999</v>
      </c>
      <c r="W23" s="92">
        <f>W22-W19</f>
        <v>0</v>
      </c>
      <c r="X23" s="93">
        <f>X22-X19</f>
        <v>28.293000000000006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36</v>
      </c>
      <c r="C24" s="88" t="s">
        <v>38</v>
      </c>
      <c r="D24" s="88"/>
      <c r="E24" s="88"/>
      <c r="F24" s="88"/>
      <c r="G24" s="89">
        <f>G21/G20</f>
        <v>1.143153841182551</v>
      </c>
      <c r="H24" s="90"/>
      <c r="I24" s="96">
        <f>I21/I20</f>
        <v>1.0438090302399303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1.1946766628629184</v>
      </c>
      <c r="V24" s="96"/>
      <c r="W24" s="97"/>
      <c r="X24" s="98">
        <f>X21/X20</f>
        <v>0.62784610325550805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48">
        <v>1314.48395</v>
      </c>
      <c r="J27" s="148"/>
      <c r="K27" s="148"/>
      <c r="L27" s="148"/>
      <c r="M27" s="148"/>
      <c r="N27" s="24"/>
      <c r="O27" s="109" t="s">
        <v>42</v>
      </c>
      <c r="P27" s="110"/>
      <c r="Q27" s="110"/>
      <c r="R27" s="111" t="s">
        <v>43</v>
      </c>
      <c r="S27" s="111"/>
      <c r="T27" s="111"/>
      <c r="U27" s="111"/>
      <c r="V27" s="111"/>
      <c r="W27" s="111"/>
      <c r="X27" s="111"/>
      <c r="Y27" s="112">
        <v>23.640999999999998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8" t="s">
        <v>77</v>
      </c>
      <c r="D28" s="38"/>
      <c r="E28" s="38"/>
      <c r="F28" s="38"/>
      <c r="G28" s="38"/>
      <c r="H28" s="38"/>
      <c r="I28" s="149">
        <v>1627.7240899999999</v>
      </c>
      <c r="J28" s="149"/>
      <c r="K28" s="149"/>
      <c r="L28" s="149"/>
      <c r="M28" s="149"/>
      <c r="N28" s="28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33.368000000000002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2643.4892599999998</v>
      </c>
      <c r="J29" s="149"/>
      <c r="K29" s="149"/>
      <c r="L29" s="149"/>
      <c r="M29" s="149"/>
      <c r="N29" s="28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3.915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114" t="s">
        <v>79</v>
      </c>
      <c r="D30" s="114"/>
      <c r="E30" s="114"/>
      <c r="F30" s="114"/>
      <c r="G30" s="114"/>
      <c r="H30" s="114"/>
      <c r="I30" s="150">
        <v>637.94078000000002</v>
      </c>
      <c r="J30" s="150"/>
      <c r="K30" s="150"/>
      <c r="L30" s="150"/>
      <c r="M30" s="150"/>
      <c r="N30" s="28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17.645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114" t="s">
        <v>53</v>
      </c>
      <c r="D31" s="114"/>
      <c r="E31" s="114"/>
      <c r="F31" s="114"/>
      <c r="G31" s="114"/>
      <c r="H31" s="114"/>
      <c r="I31" s="150">
        <v>551.35239999999999</v>
      </c>
      <c r="J31" s="150"/>
      <c r="K31" s="150"/>
      <c r="L31" s="150"/>
      <c r="M31" s="150"/>
      <c r="N31" s="28"/>
      <c r="O31" s="115" t="s">
        <v>54</v>
      </c>
      <c r="P31" s="116"/>
      <c r="Q31" s="116"/>
      <c r="R31" s="117" t="s">
        <v>58</v>
      </c>
      <c r="S31" s="117"/>
      <c r="T31" s="117"/>
      <c r="U31" s="117"/>
      <c r="V31" s="117"/>
      <c r="W31" s="117"/>
      <c r="X31" s="117"/>
      <c r="Y31" s="118">
        <v>376.91699999999997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114" t="s">
        <v>57</v>
      </c>
      <c r="D32" s="114"/>
      <c r="E32" s="114"/>
      <c r="F32" s="114"/>
      <c r="G32" s="114"/>
      <c r="H32" s="114"/>
      <c r="I32" s="150">
        <v>101.6832</v>
      </c>
      <c r="J32" s="150"/>
      <c r="K32" s="150"/>
      <c r="L32" s="150"/>
      <c r="M32" s="150"/>
      <c r="N32" s="28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455.48599999999999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114" t="s">
        <v>60</v>
      </c>
      <c r="D33" s="114"/>
      <c r="E33" s="114"/>
      <c r="F33" s="114"/>
      <c r="G33" s="114"/>
      <c r="H33" s="114"/>
      <c r="I33" s="150">
        <v>325.67538999999999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2" t="s">
        <v>62</v>
      </c>
      <c r="D34" s="132"/>
      <c r="E34" s="132"/>
      <c r="F34" s="132"/>
      <c r="G34" s="132"/>
      <c r="H34" s="132"/>
      <c r="I34" s="151">
        <v>688.11580000000004</v>
      </c>
      <c r="J34" s="151"/>
      <c r="K34" s="151"/>
      <c r="L34" s="151"/>
      <c r="M34" s="151"/>
      <c r="N34" s="9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114" t="s">
        <v>64</v>
      </c>
      <c r="D35" s="114"/>
      <c r="E35" s="114"/>
      <c r="F35" s="114"/>
      <c r="G35" s="114"/>
      <c r="H35" s="114"/>
      <c r="I35" s="150">
        <v>241.49115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114" t="s">
        <v>66</v>
      </c>
      <c r="D36" s="114"/>
      <c r="E36" s="114"/>
      <c r="F36" s="114"/>
      <c r="G36" s="114"/>
      <c r="H36" s="114"/>
      <c r="I36" s="150">
        <v>97.230540000000005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67</v>
      </c>
      <c r="C37" s="142" t="s">
        <v>82</v>
      </c>
      <c r="D37" s="142"/>
      <c r="E37" s="142"/>
      <c r="F37" s="142"/>
      <c r="G37" s="142"/>
      <c r="H37" s="142"/>
      <c r="I37" s="152"/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68</v>
      </c>
      <c r="C38" s="142" t="s">
        <v>83</v>
      </c>
      <c r="D38" s="142"/>
      <c r="E38" s="142"/>
      <c r="F38" s="142"/>
      <c r="G38" s="142"/>
      <c r="H38" s="142"/>
      <c r="I38" s="152">
        <v>122.08202</v>
      </c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5707.7793199999996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1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1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1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1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1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1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1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1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1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1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1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1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1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1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1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1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1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1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1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1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1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11" customFormat="1" ht="11.4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11" customFormat="1" ht="11.4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11" customFormat="1" ht="11.4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11" customFormat="1" ht="11.4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11" customFormat="1" ht="11.4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11" customFormat="1" ht="11.4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11" customFormat="1" ht="11.4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11" customFormat="1" ht="11.4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11" customFormat="1" ht="11.4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11" customFormat="1" ht="11.4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11" customFormat="1" ht="11.4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11" customFormat="1" ht="11.4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11" customFormat="1" ht="11.4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11" customFormat="1" ht="11.4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11" customFormat="1" ht="11.4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11" customFormat="1" ht="11.4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11" customFormat="1" ht="11.4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1" customFormat="1" ht="11.4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1" customFormat="1" ht="11.4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1" customFormat="1" ht="11.4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1" customFormat="1" ht="11.4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1" customFormat="1" ht="11.4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1" customFormat="1" ht="11.4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1" customFormat="1" ht="11.4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1" customFormat="1" ht="11.4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1" customFormat="1" ht="11.4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1" customFormat="1" ht="11.4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1" customFormat="1" ht="11.4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11" customFormat="1" ht="11.4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1" customFormat="1" ht="11.4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1" customFormat="1" ht="11.4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1" customFormat="1" ht="11.4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1" customFormat="1" ht="11.4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1" customFormat="1" ht="11.4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1" customFormat="1" ht="11.4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1" customFormat="1" ht="11.4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1" customFormat="1" ht="11.4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1" customFormat="1" ht="11.4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1" customFormat="1" ht="11.4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1" customFormat="1" ht="11.4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11" customFormat="1" ht="11.4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1" customFormat="1" ht="11.4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1" customFormat="1" ht="11.4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1" customFormat="1" ht="11.4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1" customFormat="1" ht="11.4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1" customFormat="1" ht="11.4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1" customFormat="1" ht="11.4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11" customFormat="1" ht="11.4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1" customFormat="1" ht="11.4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1" customFormat="1" ht="11.4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1" customFormat="1" ht="11.4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1" customFormat="1" ht="11.4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1" customFormat="1" ht="11.4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11" customFormat="1" ht="11.4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11" customFormat="1" ht="11.4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s="11" customFormat="1" ht="11.4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11" customFormat="1" ht="11.4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11" customFormat="1" ht="11.4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11" customFormat="1" ht="11.4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s="11" customFormat="1" ht="11.4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s="11" customFormat="1" ht="11.4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11" customFormat="1" ht="11.4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s="11" customFormat="1" ht="11.4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s="11" customFormat="1" ht="11.4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s="11" customFormat="1" ht="11.4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s="11" customFormat="1" ht="11.4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s="11" customFormat="1" ht="11.4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s="11" customFormat="1" ht="11.4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1" customFormat="1" ht="11.4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11" customFormat="1" ht="11.4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s="11" customFormat="1" ht="11.4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s="11" customFormat="1" ht="11.4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1" customFormat="1" ht="11.4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s="11" customFormat="1" ht="11.4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s="11" customFormat="1" ht="11.4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s="11" customFormat="1" ht="11.4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1" customFormat="1" ht="11.4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s="11" customFormat="1" ht="11.4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s="11" customFormat="1" ht="11.4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s="11" customFormat="1" ht="11.4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s="11" customFormat="1" ht="11.4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s="11" customFormat="1" ht="11.4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s="11" customFormat="1" ht="11.4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s="11" customFormat="1" ht="11.4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s="11" customFormat="1" ht="11.4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s="11" customFormat="1" ht="11.4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s="11" customFormat="1" ht="11.4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s="11" customFormat="1" ht="11.4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s="11" customFormat="1" ht="11.4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2019-03-21T07:01:09Z</cp:lastPrinted>
  <dcterms:modified xsi:type="dcterms:W3CDTF">2020-03-19T03:29:31Z</dcterms:modified>
</cp:coreProperties>
</file>