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2 пакет\"/>
    </mc:Choice>
  </mc:AlternateContent>
  <bookViews>
    <workbookView xWindow="0" yWindow="0" windowWidth="15825" windowHeight="780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<sst xmlns="http://schemas.openxmlformats.org/spreadsheetml/2006/main" count="92" uniqueCount="89">
  <si>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</si>
  <si>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</si>
  <si>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</si>
  <si>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Озерная, д.46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</si>
  <si>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</si>
  <si>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</si>
  <si>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</si>
  <si>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</si>
  <si>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</si>
  <si>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</si>
  <si>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</si>
  <si>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</si>
  <si>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</si>
  <si>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</si>
  <si>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</si>
  <si>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</si>
  <si>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</si>
  <si>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</si>
  <si>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</si>
  <si>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</si>
  <si>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</si>
  <si>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</si>
  <si>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</si>
  <si>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</si>
  <si>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</si>
  <si>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</si>
  <si>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</si>
  <si>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</si>
  <si>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</si>
  <si>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</si>
  <si>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</si>
  <si>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</si>
  <si>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</si>
  <si>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</si>
  <si>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</si>
  <si>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</si>
  <si>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</si>
  <si>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</si>
  <si>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</si>
  <si>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</si>
  <si>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</si>
  <si>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</si>
  <si>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</si>
  <si>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</si>
  <si>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</si>
  <si>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</si>
  <si>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</si>
  <si>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</si>
  <si>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</si>
  <si>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</si>
  <si>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</si>
  <si>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</si>
  <si>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</si>
  <si>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</si>
  <si>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</si>
  <si>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</si>
  <si>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</si>
  <si>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</si>
  <si>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</si>
  <si>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</si>
  <si>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</si>
  <si>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</si>
  <si>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</si>
  <si>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</si>
  <si>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</si>
  <si>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</si>
  <si>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</si>
  <si>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</si>
  <si>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</si>
  <si>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</si>
  <si>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</si>
  <si>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</si>
  <si>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</si>
  <si>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</si>
  <si>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</si>
  <si>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</si>
  <si>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</si>
  <si>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</si>
  <si>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</si>
  <si>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</si>
  <si>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</si>
  <si>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</si>
  <si>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</si>
  <si>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</si>
  <si>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</si>
  <si>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</si>
  <si>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</si>
  <si>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</si>
  <si>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- 25,5 мп
 Ремонт дверных конструкций - 9 шт.
 Ремонт системы ТВС (разводка) - 1,63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</si>
</sst>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topLeftCell="A19" zoomScaleNormal="100" workbookViewId="0">
      <selection activeCell="O34" sqref="O34:AD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5.83203125" style="1" customWidth="1"/>
    <col min="31" max="16384" width="10.5" style="2"/>
  </cols>
  <sheetData>
    <row r="1" spans="2:30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0" ht="15" customHeight="1" x14ac:dyDescent="0.2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0" ht="15" customHeight="1" x14ac:dyDescent="0.2">
      <c r="B3" s="47" t="s">
        <v>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0" ht="15" customHeight="1" x14ac:dyDescent="0.2">
      <c r="B4" s="45" t="s">
        <v>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0" ht="15" customHeight="1" x14ac:dyDescent="0.2">
      <c r="B5" s="45" t="s">
        <v>69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0" s="1" customFormat="1" ht="5.0999999999999996" customHeight="1" x14ac:dyDescent="0.2"/>
    <row r="7" spans="2:30" s="1" customFormat="1" ht="21" customHeight="1" x14ac:dyDescent="0.25">
      <c r="B7" s="48" t="s">
        <v>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5</v>
      </c>
      <c r="P7" s="52"/>
      <c r="Q7" s="52"/>
      <c r="R7" s="52"/>
      <c r="S7" s="52"/>
      <c r="T7" s="52"/>
      <c r="U7" s="52"/>
      <c r="V7" s="53">
        <f>X10+X12+X13</f>
        <v>3498.2</v>
      </c>
      <c r="W7" s="53"/>
      <c r="X7" s="53"/>
      <c r="Y7" s="54" t="s">
        <v>6</v>
      </c>
      <c r="Z7" s="54"/>
      <c r="AA7" s="54"/>
      <c r="AB7" s="54"/>
      <c r="AC7" s="54"/>
      <c r="AD7" s="54"/>
    </row>
    <row r="8" spans="2:30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4"/>
      <c r="O8" s="49"/>
      <c r="P8" s="50"/>
      <c r="Q8" s="50"/>
      <c r="R8" s="50"/>
      <c r="S8" s="50"/>
      <c r="T8" s="50"/>
      <c r="U8" s="50"/>
      <c r="V8" s="4"/>
      <c r="W8" s="4"/>
      <c r="X8" s="4"/>
      <c r="Y8" s="4"/>
      <c r="Z8" s="4"/>
      <c r="AA8" s="55"/>
      <c r="AB8" s="55"/>
      <c r="AC8" s="55"/>
      <c r="AD8" s="55"/>
    </row>
    <row r="9" spans="2:30" s="1" customFormat="1" ht="15" customHeight="1" x14ac:dyDescent="0.2">
      <c r="B9" s="56" t="s">
        <v>7</v>
      </c>
      <c r="C9" s="56"/>
      <c r="D9" s="56"/>
      <c r="E9" s="56"/>
      <c r="F9" s="56"/>
      <c r="G9" s="56"/>
      <c r="H9" s="56"/>
      <c r="I9" s="57">
        <v>1992</v>
      </c>
      <c r="J9" s="57"/>
      <c r="K9" s="57"/>
      <c r="L9" s="57"/>
      <c r="M9" s="57"/>
      <c r="N9" s="6"/>
      <c r="O9" s="56" t="s">
        <v>8</v>
      </c>
      <c r="P9" s="56"/>
      <c r="Q9" s="56"/>
      <c r="R9" s="56"/>
      <c r="S9" s="56"/>
      <c r="T9" s="56"/>
      <c r="U9" s="56"/>
      <c r="V9" s="56"/>
      <c r="W9" s="56"/>
      <c r="X9" s="57">
        <v>32</v>
      </c>
      <c r="Y9" s="57"/>
      <c r="Z9" s="57"/>
      <c r="AA9" s="57"/>
      <c r="AB9" s="57"/>
      <c r="AC9" s="57"/>
      <c r="AD9" s="57"/>
    </row>
    <row r="10" spans="2:30" s="1" customFormat="1" ht="15" customHeight="1" x14ac:dyDescent="0.2">
      <c r="B10" s="58" t="s">
        <v>9</v>
      </c>
      <c r="C10" s="58"/>
      <c r="D10" s="58"/>
      <c r="E10" s="58"/>
      <c r="F10" s="58"/>
      <c r="G10" s="58"/>
      <c r="H10" s="58"/>
      <c r="I10" s="59" t="s">
        <v>10</v>
      </c>
      <c r="J10" s="59"/>
      <c r="K10" s="59"/>
      <c r="L10" s="59"/>
      <c r="M10" s="59"/>
      <c r="N10" s="6"/>
      <c r="O10" s="58" t="s">
        <v>11</v>
      </c>
      <c r="P10" s="58"/>
      <c r="Q10" s="58"/>
      <c r="R10" s="58"/>
      <c r="S10" s="58"/>
      <c r="T10" s="58"/>
      <c r="U10" s="58"/>
      <c r="V10" s="58"/>
      <c r="W10" s="58"/>
      <c r="X10" s="60">
        <v>2148.1999999999998</v>
      </c>
      <c r="Y10" s="60"/>
      <c r="Z10" s="60"/>
      <c r="AA10" s="60"/>
      <c r="AB10" s="60"/>
      <c r="AC10" s="60"/>
      <c r="AD10" s="60"/>
    </row>
    <row r="11" spans="2:30" s="1" customFormat="1" ht="15" customHeight="1" x14ac:dyDescent="0.2">
      <c r="B11" s="58" t="s">
        <v>12</v>
      </c>
      <c r="C11" s="58"/>
      <c r="D11" s="58"/>
      <c r="E11" s="58"/>
      <c r="F11" s="58"/>
      <c r="G11" s="58"/>
      <c r="H11" s="58"/>
      <c r="I11" s="61">
        <v>1</v>
      </c>
      <c r="J11" s="61"/>
      <c r="K11" s="61"/>
      <c r="L11" s="61"/>
      <c r="M11" s="61"/>
      <c r="N11" s="6"/>
      <c r="O11" s="58" t="s">
        <v>13</v>
      </c>
      <c r="P11" s="58"/>
      <c r="Q11" s="58"/>
      <c r="R11" s="58"/>
      <c r="S11" s="58"/>
      <c r="T11" s="58"/>
      <c r="U11" s="58"/>
      <c r="V11" s="58"/>
      <c r="W11" s="58"/>
      <c r="X11" s="61">
        <v>1</v>
      </c>
      <c r="Y11" s="61"/>
      <c r="Z11" s="61"/>
      <c r="AA11" s="61"/>
      <c r="AB11" s="61"/>
      <c r="AC11" s="61"/>
      <c r="AD11" s="61"/>
    </row>
    <row r="12" spans="2:30" s="1" customFormat="1" ht="15" customHeight="1" x14ac:dyDescent="0.2">
      <c r="B12" s="58" t="s">
        <v>14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6"/>
      <c r="O12" s="58" t="s">
        <v>15</v>
      </c>
      <c r="P12" s="58"/>
      <c r="Q12" s="58"/>
      <c r="R12" s="58"/>
      <c r="S12" s="58"/>
      <c r="T12" s="58"/>
      <c r="U12" s="58"/>
      <c r="V12" s="58"/>
      <c r="W12" s="58"/>
      <c r="X12" s="60">
        <v>236.1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9" t="s">
        <v>17</v>
      </c>
      <c r="J13" s="59"/>
      <c r="K13" s="59"/>
      <c r="L13" s="59"/>
      <c r="M13" s="59"/>
      <c r="N13" s="5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0">
        <v>1113.9000000000001</v>
      </c>
      <c r="Y13" s="60"/>
      <c r="Z13" s="60"/>
      <c r="AA13" s="60"/>
      <c r="AB13" s="60"/>
      <c r="AC13" s="60"/>
      <c r="AD13" s="60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17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96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70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71</v>
      </c>
      <c r="J18" s="73"/>
      <c r="K18" s="73"/>
      <c r="L18" s="73"/>
      <c r="M18" s="73"/>
      <c r="N18" s="73"/>
      <c r="O18" s="73"/>
      <c r="P18" s="73" t="s">
        <v>72</v>
      </c>
      <c r="Q18" s="73"/>
      <c r="R18" s="73"/>
      <c r="S18" s="73"/>
      <c r="T18" s="73"/>
      <c r="U18" s="16" t="s">
        <v>73</v>
      </c>
      <c r="V18" s="73" t="s">
        <v>74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27</v>
      </c>
      <c r="C19" s="75" t="s">
        <v>29</v>
      </c>
      <c r="D19" s="75"/>
      <c r="E19" s="75"/>
      <c r="F19" s="75"/>
      <c r="G19" s="76">
        <f>I19+P19+U19+V19</f>
        <v>1985.1</v>
      </c>
      <c r="H19" s="76"/>
      <c r="I19" s="78">
        <v>861.41</v>
      </c>
      <c r="J19" s="78"/>
      <c r="K19" s="78"/>
      <c r="L19" s="78"/>
      <c r="M19" s="78"/>
      <c r="N19" s="78"/>
      <c r="O19" s="78"/>
      <c r="P19" s="78">
        <v>1123.69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28</v>
      </c>
      <c r="C20" s="77" t="s">
        <v>31</v>
      </c>
      <c r="D20" s="77"/>
      <c r="E20" s="77"/>
      <c r="F20" s="77"/>
      <c r="G20" s="76">
        <f t="shared" ref="G20:G23" si="0">I20+P20+U20+V20</f>
        <v>1842.1309999999999</v>
      </c>
      <c r="H20" s="76"/>
      <c r="I20" s="82">
        <v>1659.79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182.34100000000001</v>
      </c>
      <c r="V20" s="82">
        <v>0</v>
      </c>
      <c r="W20" s="83"/>
      <c r="X20" s="84">
        <v>11.92328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30</v>
      </c>
      <c r="C21" s="77" t="s">
        <v>33</v>
      </c>
      <c r="D21" s="77"/>
      <c r="E21" s="77"/>
      <c r="F21" s="77"/>
      <c r="G21" s="76">
        <f t="shared" si="0"/>
        <v>2109.9409999999998</v>
      </c>
      <c r="H21" s="76"/>
      <c r="I21" s="82">
        <f>I19+I20-I22</f>
        <v>1555.4599999999998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372.1400000000001</v>
      </c>
      <c r="Q21" s="82">
        <f>P19+Q20-Q22</f>
        <v>1123.69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182.34100000000001</v>
      </c>
      <c r="V21" s="82">
        <f>V19+V20-V22</f>
        <v>0</v>
      </c>
      <c r="W21" s="83">
        <f>W19+W20-W22</f>
        <v>0</v>
      </c>
      <c r="X21" s="84">
        <v>11.100899999999999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32</v>
      </c>
      <c r="C22" s="77" t="s">
        <v>35</v>
      </c>
      <c r="D22" s="77"/>
      <c r="E22" s="77"/>
      <c r="F22" s="77"/>
      <c r="G22" s="76">
        <f t="shared" si="0"/>
        <v>1717.29</v>
      </c>
      <c r="H22" s="76"/>
      <c r="I22" s="82">
        <v>965.74</v>
      </c>
      <c r="J22" s="82"/>
      <c r="K22" s="82"/>
      <c r="L22" s="82"/>
      <c r="M22" s="82"/>
      <c r="N22" s="82"/>
      <c r="O22" s="82"/>
      <c r="P22" s="82">
        <v>751.55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0.82238000000000078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34</v>
      </c>
      <c r="C23" s="77" t="s">
        <v>37</v>
      </c>
      <c r="D23" s="77"/>
      <c r="E23" s="77"/>
      <c r="F23" s="77"/>
      <c r="G23" s="76">
        <f t="shared" si="0"/>
        <v>-267.81000000000006</v>
      </c>
      <c r="H23" s="76"/>
      <c r="I23" s="82">
        <f>I22-I19</f>
        <v>104.33000000000004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-372.1400000000001</v>
      </c>
      <c r="Q23" s="82">
        <f>Q22-P19</f>
        <v>-1123.69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0.82238000000000078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36</v>
      </c>
      <c r="C24" s="87" t="s">
        <v>38</v>
      </c>
      <c r="D24" s="87"/>
      <c r="E24" s="87"/>
      <c r="F24" s="87"/>
      <c r="G24" s="88">
        <f>G21/G20</f>
        <v>1.1453805402547375</v>
      </c>
      <c r="H24" s="89"/>
      <c r="I24" s="95">
        <f>I21/I20</f>
        <v>0.93714265057627766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>
        <f>U21/U20</f>
        <v>1</v>
      </c>
      <c r="V24" s="95"/>
      <c r="W24" s="96"/>
      <c r="X24" s="97">
        <f>X21/X20</f>
        <v>0.93102736830804944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40</v>
      </c>
      <c r="C27" s="107" t="s">
        <v>41</v>
      </c>
      <c r="D27" s="107"/>
      <c r="E27" s="107"/>
      <c r="F27" s="107"/>
      <c r="G27" s="107"/>
      <c r="H27" s="107"/>
      <c r="I27" s="108">
        <v>389.95675999999997</v>
      </c>
      <c r="J27" s="108"/>
      <c r="K27" s="108"/>
      <c r="L27" s="108"/>
      <c r="M27" s="108"/>
      <c r="N27" s="28"/>
      <c r="O27" s="109" t="s">
        <v>42</v>
      </c>
      <c r="P27" s="110"/>
      <c r="Q27" s="110"/>
      <c r="R27" s="111" t="s">
        <v>43</v>
      </c>
      <c r="S27" s="111"/>
      <c r="T27" s="111"/>
      <c r="U27" s="111"/>
      <c r="V27" s="111"/>
      <c r="W27" s="111"/>
      <c r="X27" s="111"/>
      <c r="Y27" s="112">
        <v>6.282</v>
      </c>
      <c r="Z27" s="112"/>
      <c r="AA27" s="112"/>
      <c r="AB27" s="112"/>
      <c r="AC27" s="112"/>
      <c r="AD27" s="11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38" t="s">
        <v>76</v>
      </c>
      <c r="D28" s="38"/>
      <c r="E28" s="38"/>
      <c r="F28" s="38"/>
      <c r="G28" s="38"/>
      <c r="H28" s="38"/>
      <c r="I28" s="39">
        <v>69.009479999999996</v>
      </c>
      <c r="J28" s="39"/>
      <c r="K28" s="39"/>
      <c r="L28" s="39"/>
      <c r="M28" s="39"/>
      <c r="N28" s="32"/>
      <c r="O28" s="40" t="s">
        <v>45</v>
      </c>
      <c r="P28" s="41"/>
      <c r="Q28" s="41"/>
      <c r="R28" s="42" t="s">
        <v>46</v>
      </c>
      <c r="S28" s="42"/>
      <c r="T28" s="42"/>
      <c r="U28" s="42"/>
      <c r="V28" s="42"/>
      <c r="W28" s="42"/>
      <c r="X28" s="42"/>
      <c r="Y28" s="43">
        <v>8.8680000000000003</v>
      </c>
      <c r="Z28" s="43"/>
      <c r="AA28" s="43"/>
      <c r="AB28" s="43"/>
      <c r="AC28" s="43"/>
      <c r="AD28" s="4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38" t="s">
        <v>77</v>
      </c>
      <c r="D29" s="38"/>
      <c r="E29" s="38"/>
      <c r="F29" s="38"/>
      <c r="G29" s="38"/>
      <c r="H29" s="38"/>
      <c r="I29" s="39">
        <f>I30+I31+I32+I33+I34+I35+I36</f>
        <v>699.72295999999994</v>
      </c>
      <c r="J29" s="39"/>
      <c r="K29" s="39"/>
      <c r="L29" s="39"/>
      <c r="M29" s="39"/>
      <c r="N29" s="32"/>
      <c r="O29" s="40" t="s">
        <v>48</v>
      </c>
      <c r="P29" s="41"/>
      <c r="Q29" s="41"/>
      <c r="R29" s="42" t="s">
        <v>49</v>
      </c>
      <c r="S29" s="42"/>
      <c r="T29" s="42"/>
      <c r="U29" s="42"/>
      <c r="V29" s="42"/>
      <c r="W29" s="42"/>
      <c r="X29" s="42"/>
      <c r="Y29" s="43">
        <v>1.0409999999999999</v>
      </c>
      <c r="Z29" s="43"/>
      <c r="AA29" s="43"/>
      <c r="AB29" s="43"/>
      <c r="AC29" s="43"/>
      <c r="AD29" s="4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114" t="s">
        <v>78</v>
      </c>
      <c r="D30" s="114"/>
      <c r="E30" s="114"/>
      <c r="F30" s="114"/>
      <c r="G30" s="114"/>
      <c r="H30" s="114"/>
      <c r="I30" s="115">
        <v>167.54688999999999</v>
      </c>
      <c r="J30" s="115"/>
      <c r="K30" s="115"/>
      <c r="L30" s="115"/>
      <c r="M30" s="115"/>
      <c r="N30" s="32"/>
      <c r="O30" s="40" t="s">
        <v>51</v>
      </c>
      <c r="P30" s="41"/>
      <c r="Q30" s="41"/>
      <c r="R30" s="42" t="s">
        <v>55</v>
      </c>
      <c r="S30" s="42"/>
      <c r="T30" s="42"/>
      <c r="U30" s="42"/>
      <c r="V30" s="42"/>
      <c r="W30" s="42"/>
      <c r="X30" s="42"/>
      <c r="Y30" s="43">
        <v>4.6890000000000001</v>
      </c>
      <c r="Z30" s="43"/>
      <c r="AA30" s="43"/>
      <c r="AB30" s="43"/>
      <c r="AC30" s="43"/>
      <c r="AD30" s="4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114" t="s">
        <v>53</v>
      </c>
      <c r="D31" s="114"/>
      <c r="E31" s="114"/>
      <c r="F31" s="114"/>
      <c r="G31" s="114"/>
      <c r="H31" s="114"/>
      <c r="I31" s="115">
        <v>109.13412</v>
      </c>
      <c r="J31" s="115"/>
      <c r="K31" s="115"/>
      <c r="L31" s="115"/>
      <c r="M31" s="115"/>
      <c r="N31" s="32"/>
      <c r="O31" s="116" t="s">
        <v>54</v>
      </c>
      <c r="P31" s="117"/>
      <c r="Q31" s="117"/>
      <c r="R31" s="118" t="s">
        <v>58</v>
      </c>
      <c r="S31" s="118"/>
      <c r="T31" s="118"/>
      <c r="U31" s="118"/>
      <c r="V31" s="118"/>
      <c r="W31" s="118"/>
      <c r="X31" s="118"/>
      <c r="Y31" s="119">
        <v>90.754999999999995</v>
      </c>
      <c r="Z31" s="119"/>
      <c r="AA31" s="119"/>
      <c r="AB31" s="119"/>
      <c r="AC31" s="119"/>
      <c r="AD31" s="120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114" t="s">
        <v>57</v>
      </c>
      <c r="D32" s="114"/>
      <c r="E32" s="114"/>
      <c r="F32" s="114"/>
      <c r="G32" s="114"/>
      <c r="H32" s="114"/>
      <c r="I32" s="115">
        <v>22.858979999999999</v>
      </c>
      <c r="J32" s="115"/>
      <c r="K32" s="115"/>
      <c r="L32" s="115"/>
      <c r="M32" s="115"/>
      <c r="N32" s="32"/>
      <c r="O32" s="130" t="s">
        <v>79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111.63499999999999</v>
      </c>
      <c r="Z32" s="128"/>
      <c r="AA32" s="128"/>
      <c r="AB32" s="128"/>
      <c r="AC32" s="128"/>
      <c r="AD32" s="129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114" t="s">
        <v>60</v>
      </c>
      <c r="D33" s="114"/>
      <c r="E33" s="114"/>
      <c r="F33" s="114"/>
      <c r="G33" s="114"/>
      <c r="H33" s="114"/>
      <c r="I33" s="115">
        <v>147.59863000000001</v>
      </c>
      <c r="J33" s="115"/>
      <c r="K33" s="115"/>
      <c r="L33" s="115"/>
      <c r="M33" s="115"/>
      <c r="N33" s="32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133" t="s">
        <v>62</v>
      </c>
      <c r="D34" s="133"/>
      <c r="E34" s="133"/>
      <c r="F34" s="133"/>
      <c r="G34" s="133"/>
      <c r="H34" s="133"/>
      <c r="I34" s="134">
        <v>181.13683</v>
      </c>
      <c r="J34" s="134"/>
      <c r="K34" s="134"/>
      <c r="L34" s="134"/>
      <c r="M34" s="134"/>
      <c r="N34" s="13"/>
      <c r="O34" s="138" t="s">
        <v>88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114" t="s">
        <v>64</v>
      </c>
      <c r="D35" s="114"/>
      <c r="E35" s="114"/>
      <c r="F35" s="114"/>
      <c r="G35" s="114"/>
      <c r="H35" s="114"/>
      <c r="I35" s="115">
        <v>28.681100000000001</v>
      </c>
      <c r="J35" s="115"/>
      <c r="K35" s="115"/>
      <c r="L35" s="115"/>
      <c r="M35" s="115"/>
      <c r="N35" s="32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114" t="s">
        <v>66</v>
      </c>
      <c r="D36" s="114"/>
      <c r="E36" s="114"/>
      <c r="F36" s="114"/>
      <c r="G36" s="114"/>
      <c r="H36" s="114"/>
      <c r="I36" s="115">
        <v>42.76641</v>
      </c>
      <c r="J36" s="115"/>
      <c r="K36" s="115"/>
      <c r="L36" s="115"/>
      <c r="M36" s="115"/>
      <c r="N36" s="13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8" customFormat="1" ht="36" customHeight="1" x14ac:dyDescent="0.2">
      <c r="B37" s="37" t="s">
        <v>67</v>
      </c>
      <c r="C37" s="144" t="s">
        <v>81</v>
      </c>
      <c r="D37" s="144"/>
      <c r="E37" s="144"/>
      <c r="F37" s="144"/>
      <c r="G37" s="144"/>
      <c r="H37" s="144"/>
      <c r="I37" s="145"/>
      <c r="J37" s="145"/>
      <c r="K37" s="145"/>
      <c r="L37" s="145"/>
      <c r="M37" s="145"/>
      <c r="N37" s="32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8" customFormat="1" ht="36" customHeight="1" thickBot="1" x14ac:dyDescent="0.25">
      <c r="B38" s="37" t="s">
        <v>68</v>
      </c>
      <c r="C38" s="144" t="s">
        <v>82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3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8" customFormat="1" ht="30" customHeight="1" thickBot="1" x14ac:dyDescent="0.25">
      <c r="B39" s="146" t="s">
        <v>83</v>
      </c>
      <c r="C39" s="147"/>
      <c r="D39" s="147"/>
      <c r="E39" s="147"/>
      <c r="F39" s="147"/>
      <c r="G39" s="147"/>
      <c r="H39" s="148"/>
      <c r="I39" s="149">
        <f>I27+I28+I29+I37+I38</f>
        <v>1158.6891999999998</v>
      </c>
      <c r="J39" s="149"/>
      <c r="K39" s="149"/>
      <c r="L39" s="149"/>
      <c r="M39" s="150"/>
      <c r="N39" s="32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21" t="s">
        <v>84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</row>
    <row r="42" spans="2:37" s="9" customFormat="1" ht="15.75" customHeight="1" outlineLevel="1" x14ac:dyDescent="0.2">
      <c r="B42" s="11" t="s">
        <v>85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9" customFormat="1" ht="15.75" customHeight="1" outlineLevel="1" thickBot="1" x14ac:dyDescent="0.25">
      <c r="B43" s="12" t="s">
        <v>86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9" customFormat="1" ht="32.25" customHeight="1" x14ac:dyDescent="0.2">
      <c r="B44" s="127" t="s">
        <v>87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2018-02-20T02:27:59Z</cp:lastPrinted>
  <dcterms:modified xsi:type="dcterms:W3CDTF">2020-03-20T07:41:34Z</dcterms:modified>
</cp:coreProperties>
</file>