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285" windowHeight="706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<sst xmlns="http://schemas.openxmlformats.org/spreadsheetml/2006/main" count="91" uniqueCount="89">
  <si>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</si>
  <si>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</si>
  <si>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</si>
  <si>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</si>
  <si>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</si>
  <si>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</si>
  <si>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</si>
  <si>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</si>
  <si>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</si>
  <si>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</si>
  <si>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</si>
  <si>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</si>
  <si>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</si>
  <si>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</si>
  <si>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</si>
  <si>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</si>
  <si>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</si>
  <si>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</si>
  <si>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</si>
  <si>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</si>
  <si>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</si>
  <si>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</si>
  <si>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</si>
  <si>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</si>
  <si>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</si>
  <si>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</si>
  <si>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</si>
  <si>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</si>
  <si>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</si>
  <si>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</si>
  <si>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</si>
  <si>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</si>
  <si>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</si>
  <si>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</si>
  <si>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</si>
  <si>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</si>
  <si>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</si>
  <si>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</si>
  <si>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</si>
  <si>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</si>
  <si>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</si>
  <si>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</si>
  <si>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</si>
  <si>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</si>
  <si>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</si>
  <si>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</si>
  <si>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</si>
  <si>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</si>
  <si>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</si>
  <si>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</si>
  <si>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</si>
  <si>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</si>
  <si>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</si>
  <si>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</si>
  <si>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</si>
  <si>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</si>
  <si>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</si>
  <si>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</si>
  <si>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</si>
  <si>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</si>
  <si>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</si>
  <si>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</si>
  <si>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</si>
  <si>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</si>
  <si>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</si>
  <si>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</si>
  <si>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</si>
  <si>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</si>
  <si>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</si>
  <si>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</si>
  <si>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</si>
  <si>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</si>
  <si>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</si>
  <si>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</si>
  <si>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</si>
  <si>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</si>
  <si>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</si>
  <si>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</si>
  <si>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</si>
  <si>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</si>
  <si>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</si>
  <si>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</si>
  <si>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</si>
  <si>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</si>
  <si>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</si>
  <si>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</si>
  <si>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</si>
  <si>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</si>
  <si>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- 89,2 мп
 Ремонт дверных конструкций - 13 шт.
 Ремонт металических ограждений крыльца - 5 мп
 Ремонт системы ТВС (внутриквартирные) - 129,88 мп
 Ремонт системы ТВС (в подъезде) - 5,53 мп
 Ремонт системы ТВС (разводка) - 22,46 мп
 Ремонт теплоизоляции трубопровода - 2 мп
 Замена неисправных уч. эл./сети - 100 мп
 Замена автоматических выключателей - 6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</si>
</sst>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166" fontId="6" fillId="2" borderId="56" xfId="0" applyNumberFormat="1" applyFont="1" applyFill="1" applyBorder="1" applyAlignment="1">
      <alignment horizontal="center" vertical="center"/>
    </xf>
    <xf numFmtId="166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6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5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69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5</v>
      </c>
      <c r="P7" s="144"/>
      <c r="Q7" s="144"/>
      <c r="R7" s="144"/>
      <c r="S7" s="144"/>
      <c r="T7" s="144"/>
      <c r="U7" s="144"/>
      <c r="V7" s="145">
        <f>X10+X12+X13</f>
        <v>13987.7</v>
      </c>
      <c r="W7" s="145"/>
      <c r="X7" s="145"/>
      <c r="Y7" s="146" t="s">
        <v>6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34" t="s">
        <v>7</v>
      </c>
      <c r="C9" s="134"/>
      <c r="D9" s="134"/>
      <c r="E9" s="134"/>
      <c r="F9" s="134"/>
      <c r="G9" s="134"/>
      <c r="H9" s="134"/>
      <c r="I9" s="135">
        <v>1981</v>
      </c>
      <c r="J9" s="135"/>
      <c r="K9" s="135"/>
      <c r="L9" s="135"/>
      <c r="M9" s="135"/>
      <c r="N9" s="5"/>
      <c r="O9" s="134" t="s">
        <v>8</v>
      </c>
      <c r="P9" s="134"/>
      <c r="Q9" s="134"/>
      <c r="R9" s="134"/>
      <c r="S9" s="134"/>
      <c r="T9" s="134"/>
      <c r="U9" s="134"/>
      <c r="V9" s="134"/>
      <c r="W9" s="134"/>
      <c r="X9" s="135">
        <v>179</v>
      </c>
      <c r="Y9" s="135"/>
      <c r="Z9" s="135"/>
      <c r="AA9" s="135"/>
      <c r="AB9" s="135"/>
      <c r="AC9" s="135"/>
      <c r="AD9" s="135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27">
        <v>84</v>
      </c>
      <c r="J10" s="127"/>
      <c r="K10" s="127"/>
      <c r="L10" s="127"/>
      <c r="M10" s="127"/>
      <c r="N10" s="5"/>
      <c r="O10" s="126" t="s">
        <v>10</v>
      </c>
      <c r="P10" s="126"/>
      <c r="Q10" s="126"/>
      <c r="R10" s="126"/>
      <c r="S10" s="126"/>
      <c r="T10" s="126"/>
      <c r="U10" s="126"/>
      <c r="V10" s="126"/>
      <c r="W10" s="126"/>
      <c r="X10" s="136">
        <v>9666.7000000000007</v>
      </c>
      <c r="Y10" s="136"/>
      <c r="Z10" s="136"/>
      <c r="AA10" s="136"/>
      <c r="AB10" s="136"/>
      <c r="AC10" s="136"/>
      <c r="AD10" s="136"/>
    </row>
    <row r="11" spans="2:30" s="1" customFormat="1" ht="15" customHeight="1" x14ac:dyDescent="0.2">
      <c r="B11" s="126" t="s">
        <v>11</v>
      </c>
      <c r="C11" s="126"/>
      <c r="D11" s="126"/>
      <c r="E11" s="126"/>
      <c r="F11" s="126"/>
      <c r="G11" s="126"/>
      <c r="H11" s="126"/>
      <c r="I11" s="127">
        <v>5</v>
      </c>
      <c r="J11" s="127"/>
      <c r="K11" s="127"/>
      <c r="L11" s="127"/>
      <c r="M11" s="127"/>
      <c r="N11" s="5"/>
      <c r="O11" s="126" t="s">
        <v>12</v>
      </c>
      <c r="P11" s="126"/>
      <c r="Q11" s="126"/>
      <c r="R11" s="126"/>
      <c r="S11" s="126"/>
      <c r="T11" s="126"/>
      <c r="U11" s="126"/>
      <c r="V11" s="126"/>
      <c r="W11" s="126"/>
      <c r="X11" s="127">
        <v>1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6" t="s">
        <v>13</v>
      </c>
      <c r="C12" s="126"/>
      <c r="D12" s="126"/>
      <c r="E12" s="126"/>
      <c r="F12" s="126"/>
      <c r="G12" s="126"/>
      <c r="H12" s="126"/>
      <c r="I12" s="127">
        <v>9</v>
      </c>
      <c r="J12" s="127"/>
      <c r="K12" s="127"/>
      <c r="L12" s="127"/>
      <c r="M12" s="127"/>
      <c r="N12" s="5"/>
      <c r="O12" s="126" t="s">
        <v>14</v>
      </c>
      <c r="P12" s="126"/>
      <c r="Q12" s="126"/>
      <c r="R12" s="126"/>
      <c r="S12" s="126"/>
      <c r="T12" s="126"/>
      <c r="U12" s="126"/>
      <c r="V12" s="126"/>
      <c r="W12" s="126"/>
      <c r="X12" s="128">
        <v>18.600000000000001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29" t="s">
        <v>15</v>
      </c>
      <c r="C13" s="129"/>
      <c r="D13" s="129"/>
      <c r="E13" s="129"/>
      <c r="F13" s="129"/>
      <c r="G13" s="129"/>
      <c r="H13" s="129"/>
      <c r="I13" s="130" t="s">
        <v>16</v>
      </c>
      <c r="J13" s="130"/>
      <c r="K13" s="130"/>
      <c r="L13" s="130"/>
      <c r="M13" s="130"/>
      <c r="N13" s="6"/>
      <c r="O13" s="129" t="s">
        <v>17</v>
      </c>
      <c r="P13" s="129"/>
      <c r="Q13" s="129"/>
      <c r="R13" s="129"/>
      <c r="S13" s="129"/>
      <c r="T13" s="129"/>
      <c r="U13" s="129"/>
      <c r="V13" s="129"/>
      <c r="W13" s="129"/>
      <c r="X13" s="131">
        <v>4302.3999999999996</v>
      </c>
      <c r="Y13" s="131"/>
      <c r="Z13" s="131"/>
      <c r="AA13" s="131"/>
      <c r="AB13" s="131"/>
      <c r="AC13" s="131"/>
      <c r="AD13" s="131"/>
    </row>
    <row r="14" spans="2:30" s="1" customFormat="1" ht="15" customHeight="1" thickBot="1" x14ac:dyDescent="0.25">
      <c r="B14" s="132" t="s">
        <v>18</v>
      </c>
      <c r="C14" s="132"/>
      <c r="D14" s="132"/>
      <c r="E14" s="132"/>
      <c r="F14" s="132"/>
      <c r="G14" s="132"/>
      <c r="H14" s="132"/>
      <c r="I14" s="133" t="s">
        <v>19</v>
      </c>
      <c r="J14" s="133"/>
      <c r="K14" s="133"/>
      <c r="L14" s="133"/>
      <c r="M14" s="133"/>
      <c r="N14" s="7"/>
      <c r="O14" s="132" t="s">
        <v>20</v>
      </c>
      <c r="P14" s="132"/>
      <c r="Q14" s="132"/>
      <c r="R14" s="132"/>
      <c r="S14" s="132"/>
      <c r="T14" s="132"/>
      <c r="U14" s="132"/>
      <c r="V14" s="132"/>
      <c r="W14" s="132"/>
      <c r="X14" s="133">
        <v>393</v>
      </c>
      <c r="Y14" s="133"/>
      <c r="Z14" s="133"/>
      <c r="AA14" s="133"/>
      <c r="AB14" s="133"/>
      <c r="AC14" s="133"/>
      <c r="AD14" s="133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6" t="s">
        <v>21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1" customFormat="1" ht="21.95" customHeight="1" x14ac:dyDescent="0.2">
      <c r="A17" s="8"/>
      <c r="B17" s="118" t="s">
        <v>22</v>
      </c>
      <c r="C17" s="120" t="s">
        <v>23</v>
      </c>
      <c r="D17" s="120"/>
      <c r="E17" s="120"/>
      <c r="F17" s="120"/>
      <c r="G17" s="120" t="s">
        <v>24</v>
      </c>
      <c r="H17" s="120"/>
      <c r="I17" s="120" t="s">
        <v>25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26</v>
      </c>
      <c r="V17" s="120"/>
      <c r="W17" s="122"/>
      <c r="X17" s="118" t="s">
        <v>70</v>
      </c>
      <c r="Y17" s="120"/>
      <c r="Z17" s="120"/>
      <c r="AA17" s="120"/>
      <c r="AB17" s="120"/>
      <c r="AC17" s="120"/>
      <c r="AD17" s="122"/>
    </row>
    <row r="18" spans="1:37" s="11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71</v>
      </c>
      <c r="J18" s="124"/>
      <c r="K18" s="124"/>
      <c r="L18" s="124"/>
      <c r="M18" s="124"/>
      <c r="N18" s="124"/>
      <c r="O18" s="124"/>
      <c r="P18" s="124" t="s">
        <v>72</v>
      </c>
      <c r="Q18" s="124"/>
      <c r="R18" s="124"/>
      <c r="S18" s="124"/>
      <c r="T18" s="124"/>
      <c r="U18" s="12" t="s">
        <v>73</v>
      </c>
      <c r="V18" s="124" t="s">
        <v>74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1" customFormat="1" ht="18.75" customHeight="1" x14ac:dyDescent="0.2">
      <c r="A19" s="8"/>
      <c r="B19" s="13" t="s">
        <v>27</v>
      </c>
      <c r="C19" s="111" t="s">
        <v>29</v>
      </c>
      <c r="D19" s="111"/>
      <c r="E19" s="111"/>
      <c r="F19" s="111"/>
      <c r="G19" s="92">
        <f>I19+P19+U19+V19</f>
        <v>2718.2</v>
      </c>
      <c r="H19" s="92"/>
      <c r="I19" s="112">
        <v>1435.56</v>
      </c>
      <c r="J19" s="112"/>
      <c r="K19" s="112"/>
      <c r="L19" s="112"/>
      <c r="M19" s="112"/>
      <c r="N19" s="112"/>
      <c r="O19" s="112"/>
      <c r="P19" s="112">
        <v>1282.6400000000001</v>
      </c>
      <c r="Q19" s="112"/>
      <c r="R19" s="112"/>
      <c r="S19" s="112"/>
      <c r="T19" s="112"/>
      <c r="U19" s="14">
        <v>0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28</v>
      </c>
      <c r="C20" s="91" t="s">
        <v>31</v>
      </c>
      <c r="D20" s="91"/>
      <c r="E20" s="91"/>
      <c r="F20" s="91"/>
      <c r="G20" s="92">
        <f t="shared" ref="G20:G23" si="0">I20+P20+U20+V20</f>
        <v>7560.1229999999996</v>
      </c>
      <c r="H20" s="92"/>
      <c r="I20" s="96">
        <v>7547.36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12.763</v>
      </c>
      <c r="V20" s="96">
        <v>0</v>
      </c>
      <c r="W20" s="107"/>
      <c r="X20" s="108">
        <v>137.14500000000001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30</v>
      </c>
      <c r="C21" s="91" t="s">
        <v>33</v>
      </c>
      <c r="D21" s="91"/>
      <c r="E21" s="91"/>
      <c r="F21" s="91"/>
      <c r="G21" s="92">
        <f t="shared" si="0"/>
        <v>8393.1230000000014</v>
      </c>
      <c r="H21" s="92"/>
      <c r="I21" s="96">
        <f>I19+I20-I22</f>
        <v>7521.38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858.98</v>
      </c>
      <c r="Q21" s="96">
        <f>P19+Q20-Q22</f>
        <v>1282.6400000000001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12.763</v>
      </c>
      <c r="V21" s="96">
        <f>V19+V20-V22</f>
        <v>0</v>
      </c>
      <c r="W21" s="107">
        <f>W19+W20-W22</f>
        <v>0</v>
      </c>
      <c r="X21" s="108">
        <v>85.998999999999995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32</v>
      </c>
      <c r="C22" s="91" t="s">
        <v>35</v>
      </c>
      <c r="D22" s="91"/>
      <c r="E22" s="91"/>
      <c r="F22" s="91"/>
      <c r="G22" s="92">
        <f t="shared" si="0"/>
        <v>1885.2</v>
      </c>
      <c r="H22" s="92"/>
      <c r="I22" s="96">
        <v>1461.54</v>
      </c>
      <c r="J22" s="96"/>
      <c r="K22" s="96"/>
      <c r="L22" s="96"/>
      <c r="M22" s="96"/>
      <c r="N22" s="96"/>
      <c r="O22" s="96"/>
      <c r="P22" s="96">
        <v>423.66</v>
      </c>
      <c r="Q22" s="96"/>
      <c r="R22" s="96"/>
      <c r="S22" s="96"/>
      <c r="T22" s="96"/>
      <c r="U22" s="15">
        <v>0</v>
      </c>
      <c r="V22" s="96">
        <v>0</v>
      </c>
      <c r="W22" s="107"/>
      <c r="X22" s="108">
        <f>X19+X20-X21</f>
        <v>51.146000000000015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34</v>
      </c>
      <c r="C23" s="91" t="s">
        <v>37</v>
      </c>
      <c r="D23" s="91"/>
      <c r="E23" s="91"/>
      <c r="F23" s="91"/>
      <c r="G23" s="92">
        <f t="shared" si="0"/>
        <v>-833</v>
      </c>
      <c r="H23" s="92"/>
      <c r="I23" s="96">
        <f>I22-I19</f>
        <v>25.980000000000018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-858.98</v>
      </c>
      <c r="Q23" s="96">
        <f>Q22-P19</f>
        <v>-1282.6400000000001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0</v>
      </c>
      <c r="V23" s="97">
        <f>V22-V19</f>
        <v>0</v>
      </c>
      <c r="W23" s="98">
        <f>W22-W19</f>
        <v>0</v>
      </c>
      <c r="X23" s="99">
        <f>X22-X19</f>
        <v>51.146000000000015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36</v>
      </c>
      <c r="C24" s="93" t="s">
        <v>38</v>
      </c>
      <c r="D24" s="93"/>
      <c r="E24" s="93"/>
      <c r="F24" s="93"/>
      <c r="G24" s="94">
        <f>G21/G20</f>
        <v>1.1101833925188787</v>
      </c>
      <c r="H24" s="95"/>
      <c r="I24" s="102">
        <f>I21/I20</f>
        <v>0.99655773674503412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>
        <f>U21/U20</f>
        <v>1</v>
      </c>
      <c r="V24" s="102"/>
      <c r="W24" s="103"/>
      <c r="X24" s="104">
        <f>X21/X20</f>
        <v>0.62706624375660791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71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75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40</v>
      </c>
      <c r="C27" s="84" t="s">
        <v>41</v>
      </c>
      <c r="D27" s="84"/>
      <c r="E27" s="84"/>
      <c r="F27" s="84"/>
      <c r="G27" s="84"/>
      <c r="H27" s="84"/>
      <c r="I27" s="148">
        <v>1572.9858300000001</v>
      </c>
      <c r="J27" s="148"/>
      <c r="K27" s="148"/>
      <c r="L27" s="148"/>
      <c r="M27" s="148"/>
      <c r="N27" s="24"/>
      <c r="O27" s="85" t="s">
        <v>42</v>
      </c>
      <c r="P27" s="86"/>
      <c r="Q27" s="86"/>
      <c r="R27" s="87" t="s">
        <v>43</v>
      </c>
      <c r="S27" s="87"/>
      <c r="T27" s="87"/>
      <c r="U27" s="87"/>
      <c r="V27" s="87"/>
      <c r="W27" s="87"/>
      <c r="X27" s="87"/>
      <c r="Y27" s="88">
        <v>23.2</v>
      </c>
      <c r="Z27" s="88"/>
      <c r="AA27" s="88"/>
      <c r="AB27" s="88"/>
      <c r="AC27" s="88"/>
      <c r="AD27" s="89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90" t="s">
        <v>76</v>
      </c>
      <c r="D28" s="90"/>
      <c r="E28" s="90"/>
      <c r="F28" s="90"/>
      <c r="G28" s="90"/>
      <c r="H28" s="90"/>
      <c r="I28" s="149">
        <v>601.27630999999997</v>
      </c>
      <c r="J28" s="149"/>
      <c r="K28" s="149"/>
      <c r="L28" s="149"/>
      <c r="M28" s="149"/>
      <c r="N28" s="28"/>
      <c r="O28" s="72" t="s">
        <v>45</v>
      </c>
      <c r="P28" s="73"/>
      <c r="Q28" s="73"/>
      <c r="R28" s="74" t="s">
        <v>46</v>
      </c>
      <c r="S28" s="74"/>
      <c r="T28" s="74"/>
      <c r="U28" s="74"/>
      <c r="V28" s="74"/>
      <c r="W28" s="74"/>
      <c r="X28" s="74"/>
      <c r="Y28" s="75">
        <v>32.735999999999997</v>
      </c>
      <c r="Z28" s="75"/>
      <c r="AA28" s="75"/>
      <c r="AB28" s="75"/>
      <c r="AC28" s="75"/>
      <c r="AD28" s="76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90" t="s">
        <v>77</v>
      </c>
      <c r="D29" s="90"/>
      <c r="E29" s="90"/>
      <c r="F29" s="90"/>
      <c r="G29" s="90"/>
      <c r="H29" s="90"/>
      <c r="I29" s="149">
        <f>I30+I31+I32+I33+I34+I35+I36</f>
        <v>2762.4263100000003</v>
      </c>
      <c r="J29" s="149"/>
      <c r="K29" s="149"/>
      <c r="L29" s="149"/>
      <c r="M29" s="149"/>
      <c r="N29" s="28"/>
      <c r="O29" s="72" t="s">
        <v>48</v>
      </c>
      <c r="P29" s="73"/>
      <c r="Q29" s="73"/>
      <c r="R29" s="74" t="s">
        <v>49</v>
      </c>
      <c r="S29" s="74"/>
      <c r="T29" s="74"/>
      <c r="U29" s="74"/>
      <c r="V29" s="74"/>
      <c r="W29" s="74"/>
      <c r="X29" s="74"/>
      <c r="Y29" s="75">
        <v>3.8410000000000002</v>
      </c>
      <c r="Z29" s="75"/>
      <c r="AA29" s="75"/>
      <c r="AB29" s="75"/>
      <c r="AC29" s="75"/>
      <c r="AD29" s="76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38" t="s">
        <v>78</v>
      </c>
      <c r="D30" s="38"/>
      <c r="E30" s="38"/>
      <c r="F30" s="38"/>
      <c r="G30" s="38"/>
      <c r="H30" s="38"/>
      <c r="I30" s="150">
        <v>664.21793000000002</v>
      </c>
      <c r="J30" s="150"/>
      <c r="K30" s="150"/>
      <c r="L30" s="150"/>
      <c r="M30" s="150"/>
      <c r="N30" s="28"/>
      <c r="O30" s="72" t="s">
        <v>51</v>
      </c>
      <c r="P30" s="73"/>
      <c r="Q30" s="73"/>
      <c r="R30" s="74" t="s">
        <v>55</v>
      </c>
      <c r="S30" s="74"/>
      <c r="T30" s="74"/>
      <c r="U30" s="74"/>
      <c r="V30" s="74"/>
      <c r="W30" s="74"/>
      <c r="X30" s="74"/>
      <c r="Y30" s="75">
        <v>17.312000000000001</v>
      </c>
      <c r="Z30" s="75"/>
      <c r="AA30" s="75"/>
      <c r="AB30" s="75"/>
      <c r="AC30" s="75"/>
      <c r="AD30" s="76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38" t="s">
        <v>53</v>
      </c>
      <c r="D31" s="38"/>
      <c r="E31" s="38"/>
      <c r="F31" s="38"/>
      <c r="G31" s="38"/>
      <c r="H31" s="38"/>
      <c r="I31" s="150">
        <v>551.35239999999999</v>
      </c>
      <c r="J31" s="150"/>
      <c r="K31" s="150"/>
      <c r="L31" s="150"/>
      <c r="M31" s="150"/>
      <c r="N31" s="28"/>
      <c r="O31" s="43" t="s">
        <v>54</v>
      </c>
      <c r="P31" s="44"/>
      <c r="Q31" s="44"/>
      <c r="R31" s="64" t="s">
        <v>58</v>
      </c>
      <c r="S31" s="64"/>
      <c r="T31" s="64"/>
      <c r="U31" s="64"/>
      <c r="V31" s="64"/>
      <c r="W31" s="64"/>
      <c r="X31" s="64"/>
      <c r="Y31" s="65">
        <v>355.887</v>
      </c>
      <c r="Z31" s="65"/>
      <c r="AA31" s="65"/>
      <c r="AB31" s="65"/>
      <c r="AC31" s="65"/>
      <c r="AD31" s="6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38" t="s">
        <v>57</v>
      </c>
      <c r="D32" s="38"/>
      <c r="E32" s="38"/>
      <c r="F32" s="38"/>
      <c r="G32" s="38"/>
      <c r="H32" s="38"/>
      <c r="I32" s="150">
        <v>86.177149999999997</v>
      </c>
      <c r="J32" s="150"/>
      <c r="K32" s="150"/>
      <c r="L32" s="150"/>
      <c r="M32" s="150"/>
      <c r="N32" s="28"/>
      <c r="O32" s="69" t="s">
        <v>79</v>
      </c>
      <c r="P32" s="70"/>
      <c r="Q32" s="70"/>
      <c r="R32" s="70"/>
      <c r="S32" s="70"/>
      <c r="T32" s="70"/>
      <c r="U32" s="70"/>
      <c r="V32" s="70"/>
      <c r="W32" s="70"/>
      <c r="X32" s="71"/>
      <c r="Y32" s="67">
        <f>SUM(Y27:AD31)</f>
        <v>432.976</v>
      </c>
      <c r="Z32" s="67"/>
      <c r="AA32" s="67"/>
      <c r="AB32" s="67"/>
      <c r="AC32" s="67"/>
      <c r="AD32" s="6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38" t="s">
        <v>60</v>
      </c>
      <c r="D33" s="38"/>
      <c r="E33" s="38"/>
      <c r="F33" s="38"/>
      <c r="G33" s="38"/>
      <c r="H33" s="38"/>
      <c r="I33" s="150">
        <v>455.93885999999998</v>
      </c>
      <c r="J33" s="150"/>
      <c r="K33" s="150"/>
      <c r="L33" s="150"/>
      <c r="M33" s="150"/>
      <c r="N33" s="28"/>
      <c r="O33" s="40" t="s">
        <v>80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39" t="s">
        <v>62</v>
      </c>
      <c r="D34" s="39"/>
      <c r="E34" s="39"/>
      <c r="F34" s="39"/>
      <c r="G34" s="39"/>
      <c r="H34" s="39"/>
      <c r="I34" s="151">
        <v>747.71955000000003</v>
      </c>
      <c r="J34" s="151"/>
      <c r="K34" s="151"/>
      <c r="L34" s="151"/>
      <c r="M34" s="151"/>
      <c r="N34" s="9"/>
      <c r="O34" s="54" t="s">
        <v>88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38" t="s">
        <v>64</v>
      </c>
      <c r="D35" s="38"/>
      <c r="E35" s="38"/>
      <c r="F35" s="38"/>
      <c r="G35" s="38"/>
      <c r="H35" s="38"/>
      <c r="I35" s="150">
        <v>115.1606</v>
      </c>
      <c r="J35" s="150"/>
      <c r="K35" s="150"/>
      <c r="L35" s="150"/>
      <c r="M35" s="150"/>
      <c r="N35" s="28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38" t="s">
        <v>66</v>
      </c>
      <c r="D36" s="38"/>
      <c r="E36" s="38"/>
      <c r="F36" s="38"/>
      <c r="G36" s="38"/>
      <c r="H36" s="38"/>
      <c r="I36" s="150">
        <v>141.85982000000001</v>
      </c>
      <c r="J36" s="150"/>
      <c r="K36" s="150"/>
      <c r="L36" s="150"/>
      <c r="M36" s="150"/>
      <c r="N36" s="9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</row>
    <row r="37" spans="2:37" s="8" customFormat="1" ht="36" customHeight="1" x14ac:dyDescent="0.2">
      <c r="B37" s="33" t="s">
        <v>67</v>
      </c>
      <c r="C37" s="60" t="s">
        <v>81</v>
      </c>
      <c r="D37" s="60"/>
      <c r="E37" s="60"/>
      <c r="F37" s="60"/>
      <c r="G37" s="60"/>
      <c r="H37" s="60"/>
      <c r="I37" s="152">
        <v>61.179960000000001</v>
      </c>
      <c r="J37" s="152"/>
      <c r="K37" s="152"/>
      <c r="L37" s="152"/>
      <c r="M37" s="152"/>
      <c r="N37" s="28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2:37" s="8" customFormat="1" ht="36" customHeight="1" thickBot="1" x14ac:dyDescent="0.25">
      <c r="B38" s="33" t="s">
        <v>68</v>
      </c>
      <c r="C38" s="60" t="s">
        <v>82</v>
      </c>
      <c r="D38" s="60"/>
      <c r="E38" s="60"/>
      <c r="F38" s="60"/>
      <c r="G38" s="60"/>
      <c r="H38" s="60"/>
      <c r="I38" s="152"/>
      <c r="J38" s="152"/>
      <c r="K38" s="152"/>
      <c r="L38" s="152"/>
      <c r="M38" s="152"/>
      <c r="N38" s="9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</row>
    <row r="39" spans="2:37" s="8" customFormat="1" ht="30" customHeight="1" thickBot="1" x14ac:dyDescent="0.25">
      <c r="B39" s="61" t="s">
        <v>83</v>
      </c>
      <c r="C39" s="62"/>
      <c r="D39" s="62"/>
      <c r="E39" s="62"/>
      <c r="F39" s="62"/>
      <c r="G39" s="62"/>
      <c r="H39" s="63"/>
      <c r="I39" s="52">
        <f>I27+I28+I29+I37+I38</f>
        <v>4997.86841</v>
      </c>
      <c r="J39" s="52"/>
      <c r="K39" s="52"/>
      <c r="L39" s="52"/>
      <c r="M39" s="53"/>
      <c r="N39" s="28"/>
      <c r="O39" s="5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48" t="s">
        <v>84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</row>
    <row r="42" spans="2:37" s="34" customFormat="1" ht="15.75" customHeight="1" outlineLevel="1" x14ac:dyDescent="0.2">
      <c r="B42" s="36" t="s">
        <v>85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</row>
    <row r="43" spans="2:37" s="34" customFormat="1" ht="15.75" customHeight="1" outlineLevel="1" thickBot="1" x14ac:dyDescent="0.25">
      <c r="B43" s="37" t="s">
        <v>86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34" customFormat="1" ht="32.25" customHeight="1" x14ac:dyDescent="0.2">
      <c r="B44" s="47" t="s">
        <v>87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2019-03-21T07:07:58Z</cp:lastPrinted>
  <dcterms:modified xsi:type="dcterms:W3CDTF">2020-03-19T03:50:43Z</dcterms:modified>
</cp:coreProperties>
</file>