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55" windowHeight="86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<sst xmlns="http://schemas.openxmlformats.org/spreadsheetml/2006/main" count="91" uniqueCount="89">
  <si>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</si>
  <si>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</si>
  <si>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</si>
  <si>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</si>
  <si>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</si>
  <si>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</si>
  <si>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</si>
  <si>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</si>
  <si>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</si>
  <si>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</si>
  <si>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</si>
  <si>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</si>
  <si>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</si>
  <si>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</si>
  <si>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</si>
  <si>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</si>
  <si>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</si>
  <si>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</si>
  <si>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</si>
  <si>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</si>
  <si>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</si>
  <si>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</si>
  <si>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</si>
  <si>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</si>
  <si>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</si>
  <si>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</si>
  <si>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</si>
  <si>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</si>
  <si>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</si>
  <si>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</si>
  <si>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</si>
  <si>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</si>
  <si>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</si>
  <si>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</si>
  <si>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</si>
  <si>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</si>
  <si>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</si>
  <si>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</si>
  <si>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</si>
  <si>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</si>
  <si>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</si>
  <si>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</si>
  <si>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</si>
  <si>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</si>
  <si>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</si>
  <si>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</si>
  <si>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</si>
  <si>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</si>
  <si>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</si>
  <si>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</si>
  <si>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</si>
  <si>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</si>
  <si>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</si>
  <si>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</si>
  <si>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</si>
  <si>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</si>
  <si>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</si>
  <si>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</si>
  <si>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</si>
  <si>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</si>
  <si>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</si>
  <si>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</si>
  <si>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</si>
  <si>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</si>
  <si>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</si>
  <si>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</si>
  <si>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</si>
  <si>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</si>
  <si>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</si>
  <si>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</si>
  <si>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</si>
  <si>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</si>
  <si>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</si>
  <si>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</si>
  <si>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</si>
  <si>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</si>
  <si>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</si>
  <si>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</si>
  <si>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</si>
  <si>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</si>
  <si>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</si>
  <si>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</si>
  <si>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</si>
  <si>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</si>
  <si>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</si>
  <si>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</si>
  <si>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</si>
  <si>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</si>
  <si>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- 154,4 мп
 Ремонт дверных конструкций - 13 шт.
 Ремонт системы ТВС (внутриквартирные) - 25,06 мп
 Ремонт системы ТВС (разводка) - 2 мп
 Ремонт теплоизоляции трубопровода - 7,16 мп
 Замена светильников - 31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</si>
</sst>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10929.4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1981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144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7">
        <v>84</v>
      </c>
      <c r="J10" s="127"/>
      <c r="K10" s="127"/>
      <c r="L10" s="127"/>
      <c r="M10" s="127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5">
        <v>7636.2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15</v>
      </c>
      <c r="C13" s="128"/>
      <c r="D13" s="128"/>
      <c r="E13" s="128"/>
      <c r="F13" s="128"/>
      <c r="G13" s="128"/>
      <c r="H13" s="128"/>
      <c r="I13" s="129" t="s">
        <v>68</v>
      </c>
      <c r="J13" s="129"/>
      <c r="K13" s="129"/>
      <c r="L13" s="129"/>
      <c r="M13" s="129"/>
      <c r="N13" s="6"/>
      <c r="O13" s="128" t="s">
        <v>17</v>
      </c>
      <c r="P13" s="128"/>
      <c r="Q13" s="128"/>
      <c r="R13" s="128"/>
      <c r="S13" s="128"/>
      <c r="T13" s="128"/>
      <c r="U13" s="128"/>
      <c r="V13" s="128"/>
      <c r="W13" s="128"/>
      <c r="X13" s="130">
        <v>3293.2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18</v>
      </c>
      <c r="C14" s="131"/>
      <c r="D14" s="131"/>
      <c r="E14" s="131"/>
      <c r="F14" s="131"/>
      <c r="G14" s="131"/>
      <c r="H14" s="131"/>
      <c r="I14" s="132" t="s">
        <v>16</v>
      </c>
      <c r="J14" s="132"/>
      <c r="K14" s="132"/>
      <c r="L14" s="132"/>
      <c r="M14" s="132"/>
      <c r="N14" s="7"/>
      <c r="O14" s="131" t="s">
        <v>19</v>
      </c>
      <c r="P14" s="131"/>
      <c r="Q14" s="131"/>
      <c r="R14" s="131"/>
      <c r="S14" s="131"/>
      <c r="T14" s="131"/>
      <c r="U14" s="131"/>
      <c r="V14" s="131"/>
      <c r="W14" s="131"/>
      <c r="X14" s="132">
        <v>336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21</v>
      </c>
      <c r="C17" s="120" t="s">
        <v>22</v>
      </c>
      <c r="D17" s="120"/>
      <c r="E17" s="120"/>
      <c r="F17" s="120"/>
      <c r="G17" s="120" t="s">
        <v>23</v>
      </c>
      <c r="H17" s="120"/>
      <c r="I17" s="120" t="s">
        <v>24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25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26</v>
      </c>
      <c r="C19" s="111" t="s">
        <v>28</v>
      </c>
      <c r="D19" s="111"/>
      <c r="E19" s="111"/>
      <c r="F19" s="111"/>
      <c r="G19" s="92">
        <f>I19+P19+U19+V19</f>
        <v>2552.04</v>
      </c>
      <c r="H19" s="92"/>
      <c r="I19" s="112">
        <v>1310.93</v>
      </c>
      <c r="J19" s="112"/>
      <c r="K19" s="112"/>
      <c r="L19" s="112"/>
      <c r="M19" s="112"/>
      <c r="N19" s="112"/>
      <c r="O19" s="112"/>
      <c r="P19" s="112">
        <v>1241.1099999999999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27</v>
      </c>
      <c r="C20" s="91" t="s">
        <v>30</v>
      </c>
      <c r="D20" s="91"/>
      <c r="E20" s="91"/>
      <c r="F20" s="91"/>
      <c r="G20" s="92">
        <f t="shared" ref="G20:G23" si="0">I20+P20+U20+V20</f>
        <v>5999.33</v>
      </c>
      <c r="H20" s="92"/>
      <c r="I20" s="96">
        <v>5999.33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110.42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29</v>
      </c>
      <c r="C21" s="91" t="s">
        <v>32</v>
      </c>
      <c r="D21" s="91"/>
      <c r="E21" s="91"/>
      <c r="F21" s="91"/>
      <c r="G21" s="92">
        <f t="shared" si="0"/>
        <v>6930.47</v>
      </c>
      <c r="H21" s="92"/>
      <c r="I21" s="96">
        <f>I19+I20-I22</f>
        <v>6019.0300000000007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911.43999999999983</v>
      </c>
      <c r="Q21" s="96">
        <f>P19+Q20-Q22</f>
        <v>1241.1099999999999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69.209000000000003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31</v>
      </c>
      <c r="C22" s="91" t="s">
        <v>34</v>
      </c>
      <c r="D22" s="91"/>
      <c r="E22" s="91"/>
      <c r="F22" s="91"/>
      <c r="G22" s="92">
        <f t="shared" si="0"/>
        <v>1620.9</v>
      </c>
      <c r="H22" s="92"/>
      <c r="I22" s="96">
        <v>1291.23</v>
      </c>
      <c r="J22" s="96"/>
      <c r="K22" s="96"/>
      <c r="L22" s="96"/>
      <c r="M22" s="96"/>
      <c r="N22" s="96"/>
      <c r="O22" s="96"/>
      <c r="P22" s="96">
        <v>329.67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41.210999999999999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33</v>
      </c>
      <c r="C23" s="91" t="s">
        <v>36</v>
      </c>
      <c r="D23" s="91"/>
      <c r="E23" s="91"/>
      <c r="F23" s="91"/>
      <c r="G23" s="92">
        <f t="shared" si="0"/>
        <v>-931.13999999999987</v>
      </c>
      <c r="H23" s="92"/>
      <c r="I23" s="96">
        <f>I22-I19</f>
        <v>-19.700000000000045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-911.43999999999983</v>
      </c>
      <c r="Q23" s="96">
        <f>Q22-P19</f>
        <v>-1241.1099999999999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41.210999999999999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35</v>
      </c>
      <c r="C24" s="93" t="s">
        <v>37</v>
      </c>
      <c r="D24" s="93"/>
      <c r="E24" s="93"/>
      <c r="F24" s="93"/>
      <c r="G24" s="94">
        <f>G21/G20</f>
        <v>1.1552073314853493</v>
      </c>
      <c r="H24" s="95"/>
      <c r="I24" s="102">
        <f>I21/I20</f>
        <v>1.0032837000131682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0.62677956891867415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38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38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39</v>
      </c>
      <c r="C27" s="84" t="s">
        <v>40</v>
      </c>
      <c r="D27" s="84"/>
      <c r="E27" s="84"/>
      <c r="F27" s="84"/>
      <c r="G27" s="84"/>
      <c r="H27" s="84"/>
      <c r="I27" s="147">
        <v>1026.96009</v>
      </c>
      <c r="J27" s="147"/>
      <c r="K27" s="147"/>
      <c r="L27" s="147"/>
      <c r="M27" s="147"/>
      <c r="N27" s="24"/>
      <c r="O27" s="85" t="s">
        <v>41</v>
      </c>
      <c r="P27" s="86"/>
      <c r="Q27" s="86"/>
      <c r="R27" s="87" t="s">
        <v>42</v>
      </c>
      <c r="S27" s="87"/>
      <c r="T27" s="87"/>
      <c r="U27" s="87"/>
      <c r="V27" s="87"/>
      <c r="W27" s="87"/>
      <c r="X27" s="87"/>
      <c r="Y27" s="88">
        <v>18.173999999999999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0" t="s">
        <v>76</v>
      </c>
      <c r="D28" s="90"/>
      <c r="E28" s="90"/>
      <c r="F28" s="90"/>
      <c r="G28" s="90"/>
      <c r="H28" s="90"/>
      <c r="I28" s="148">
        <v>2095.3945399999998</v>
      </c>
      <c r="J28" s="148"/>
      <c r="K28" s="148"/>
      <c r="L28" s="148"/>
      <c r="M28" s="148"/>
      <c r="N28" s="28"/>
      <c r="O28" s="72" t="s">
        <v>44</v>
      </c>
      <c r="P28" s="73"/>
      <c r="Q28" s="73"/>
      <c r="R28" s="74" t="s">
        <v>45</v>
      </c>
      <c r="S28" s="74"/>
      <c r="T28" s="74"/>
      <c r="U28" s="74"/>
      <c r="V28" s="74"/>
      <c r="W28" s="74"/>
      <c r="X28" s="74"/>
      <c r="Y28" s="75">
        <v>25.645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0" t="s">
        <v>77</v>
      </c>
      <c r="D29" s="90"/>
      <c r="E29" s="90"/>
      <c r="F29" s="90"/>
      <c r="G29" s="90"/>
      <c r="H29" s="90"/>
      <c r="I29" s="148">
        <f>I30+I31+I32+I33+I34+I35+I36</f>
        <v>2063.34447</v>
      </c>
      <c r="J29" s="148"/>
      <c r="K29" s="148"/>
      <c r="L29" s="148"/>
      <c r="M29" s="148"/>
      <c r="N29" s="28"/>
      <c r="O29" s="72" t="s">
        <v>47</v>
      </c>
      <c r="P29" s="73"/>
      <c r="Q29" s="73"/>
      <c r="R29" s="74" t="s">
        <v>48</v>
      </c>
      <c r="S29" s="74"/>
      <c r="T29" s="74"/>
      <c r="U29" s="74"/>
      <c r="V29" s="74"/>
      <c r="W29" s="74"/>
      <c r="X29" s="74"/>
      <c r="Y29" s="75">
        <v>3.01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8" t="s">
        <v>78</v>
      </c>
      <c r="D30" s="38"/>
      <c r="E30" s="38"/>
      <c r="F30" s="38"/>
      <c r="G30" s="38"/>
      <c r="H30" s="38"/>
      <c r="I30" s="149">
        <v>477.18374999999997</v>
      </c>
      <c r="J30" s="149"/>
      <c r="K30" s="149"/>
      <c r="L30" s="149"/>
      <c r="M30" s="149"/>
      <c r="N30" s="28"/>
      <c r="O30" s="72" t="s">
        <v>50</v>
      </c>
      <c r="P30" s="73"/>
      <c r="Q30" s="73"/>
      <c r="R30" s="74" t="s">
        <v>54</v>
      </c>
      <c r="S30" s="74"/>
      <c r="T30" s="74"/>
      <c r="U30" s="74"/>
      <c r="V30" s="74"/>
      <c r="W30" s="74"/>
      <c r="X30" s="74"/>
      <c r="Y30" s="75">
        <v>13.563000000000001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8" t="s">
        <v>52</v>
      </c>
      <c r="D31" s="38"/>
      <c r="E31" s="38"/>
      <c r="F31" s="38"/>
      <c r="G31" s="38"/>
      <c r="H31" s="38"/>
      <c r="I31" s="149">
        <v>441.08192000000003</v>
      </c>
      <c r="J31" s="149"/>
      <c r="K31" s="149"/>
      <c r="L31" s="149"/>
      <c r="M31" s="149"/>
      <c r="N31" s="28"/>
      <c r="O31" s="43" t="s">
        <v>53</v>
      </c>
      <c r="P31" s="44"/>
      <c r="Q31" s="44"/>
      <c r="R31" s="64" t="s">
        <v>57</v>
      </c>
      <c r="S31" s="64"/>
      <c r="T31" s="64"/>
      <c r="U31" s="64"/>
      <c r="V31" s="64"/>
      <c r="W31" s="64"/>
      <c r="X31" s="64"/>
      <c r="Y31" s="65">
        <v>272.68599999999998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8" t="s">
        <v>56</v>
      </c>
      <c r="D32" s="38"/>
      <c r="E32" s="38"/>
      <c r="F32" s="38"/>
      <c r="G32" s="38"/>
      <c r="H32" s="38"/>
      <c r="I32" s="149">
        <v>67.898210000000006</v>
      </c>
      <c r="J32" s="149"/>
      <c r="K32" s="149"/>
      <c r="L32" s="149"/>
      <c r="M32" s="149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333.07799999999997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8" t="s">
        <v>59</v>
      </c>
      <c r="D33" s="38"/>
      <c r="E33" s="38"/>
      <c r="F33" s="38"/>
      <c r="G33" s="38"/>
      <c r="H33" s="38"/>
      <c r="I33" s="149">
        <v>227.05706000000001</v>
      </c>
      <c r="J33" s="149"/>
      <c r="K33" s="149"/>
      <c r="L33" s="149"/>
      <c r="M33" s="149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39" t="s">
        <v>61</v>
      </c>
      <c r="D34" s="39"/>
      <c r="E34" s="39"/>
      <c r="F34" s="39"/>
      <c r="G34" s="39"/>
      <c r="H34" s="39"/>
      <c r="I34" s="150">
        <v>582.21763999999996</v>
      </c>
      <c r="J34" s="150"/>
      <c r="K34" s="150"/>
      <c r="L34" s="150"/>
      <c r="M34" s="150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8" t="s">
        <v>63</v>
      </c>
      <c r="D35" s="38"/>
      <c r="E35" s="38"/>
      <c r="F35" s="38"/>
      <c r="G35" s="38"/>
      <c r="H35" s="38"/>
      <c r="I35" s="149">
        <v>165.67277999999999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8" t="s">
        <v>65</v>
      </c>
      <c r="D36" s="38"/>
      <c r="E36" s="38"/>
      <c r="F36" s="38"/>
      <c r="G36" s="38"/>
      <c r="H36" s="38"/>
      <c r="I36" s="149">
        <v>102.23311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66</v>
      </c>
      <c r="C37" s="60" t="s">
        <v>81</v>
      </c>
      <c r="D37" s="60"/>
      <c r="E37" s="60"/>
      <c r="F37" s="60"/>
      <c r="G37" s="60"/>
      <c r="H37" s="60"/>
      <c r="I37" s="151">
        <v>48.494999999999997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67</v>
      </c>
      <c r="C38" s="60" t="s">
        <v>82</v>
      </c>
      <c r="D38" s="60"/>
      <c r="E38" s="60"/>
      <c r="F38" s="60"/>
      <c r="G38" s="60"/>
      <c r="H38" s="60"/>
      <c r="I38" s="151"/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5234.1940999999997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2019-03-22T02:11:23Z</cp:lastPrinted>
  <dcterms:modified xsi:type="dcterms:W3CDTF">2020-03-19T04:59:27Z</dcterms:modified>
</cp:coreProperties>
</file>