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10" windowHeight="819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<sst xmlns="http://schemas.openxmlformats.org/spreadsheetml/2006/main" count="93" uniqueCount="91">
  <si>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</si>
  <si>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</si>
  <si>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</si>
  <si>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</si>
  <si>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</si>
  <si>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</si>
  <si>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</si>
  <si>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</si>
  <si>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</si>
  <si>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</si>
  <si>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</si>
  <si>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</si>
  <si>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</si>
  <si>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</si>
  <si>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</si>
  <si>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</si>
  <si>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</si>
  <si>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</si>
  <si>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</si>
  <si>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</si>
  <si>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</si>
  <si>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</si>
  <si>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</si>
  <si>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</si>
  <si>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</si>
  <si>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</si>
  <si>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</si>
  <si>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</si>
  <si>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</si>
  <si>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</si>
  <si>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</si>
  <si>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</si>
  <si>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</si>
  <si>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</si>
  <si>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</si>
  <si>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</si>
  <si>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</si>
  <si>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</si>
  <si>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</si>
  <si>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</si>
  <si>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</si>
  <si>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</si>
  <si>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</si>
  <si>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</si>
  <si>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</si>
  <si>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</si>
  <si>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</si>
  <si>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</si>
  <si>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</si>
  <si>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</si>
  <si>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</si>
  <si>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</si>
  <si>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</si>
  <si>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</si>
  <si>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</si>
  <si>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</si>
  <si>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</si>
  <si>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</si>
  <si>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</si>
  <si>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</si>
  <si>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</si>
  <si>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</si>
  <si>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</si>
  <si>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</si>
  <si>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</si>
  <si>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</si>
  <si>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</si>
  <si>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</si>
  <si>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</si>
  <si>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да(под.№2; №4-№8)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</si>
  <si>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</si>
  <si>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</si>
  <si>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</si>
  <si>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</si>
  <si>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</si>
  <si>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</si>
  <si>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</si>
  <si>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</si>
  <si>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</si>
  <si>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</si>
  <si>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</si>
  <si>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</si>
  <si>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</si>
  <si>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</si>
  <si>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</si>
  <si>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</si>
  <si>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</si>
  <si>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</si>
  <si>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</si>
  <si>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- 12 шт.
 Ремонт системы ТВС (внутриквартирные) - 33,3 мп
 Ремонт системы ТВС (разводка) - 9,83 мп
 Ремонт теплоизоляции трубопровода - 108,5 мп
 Замена неисправных уч. эл./сети - 88 мп
 Замена автоматических выключателей - 1 шт
 Замена светильников - 6 шт
                                                        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</si>
  <si>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Ремонт металлической кровли.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</si>
</sst>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832031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29803.33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1979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256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14453.7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8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10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59">
        <v>4754.95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69</v>
      </c>
      <c r="J13" s="58"/>
      <c r="K13" s="58"/>
      <c r="L13" s="58"/>
      <c r="M13" s="58"/>
      <c r="N13" s="6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10594.68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17</v>
      </c>
      <c r="J14" s="64"/>
      <c r="K14" s="64"/>
      <c r="L14" s="64"/>
      <c r="M14" s="64"/>
      <c r="N14" s="7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539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2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8"/>
      <c r="B19" s="13" t="s">
        <v>27</v>
      </c>
      <c r="C19" s="75" t="s">
        <v>29</v>
      </c>
      <c r="D19" s="75"/>
      <c r="E19" s="75"/>
      <c r="F19" s="75"/>
      <c r="G19" s="76">
        <f>I19+P19+U19+V19</f>
        <v>4475.6660000000002</v>
      </c>
      <c r="H19" s="76"/>
      <c r="I19" s="78">
        <v>2159.5700000000002</v>
      </c>
      <c r="J19" s="78"/>
      <c r="K19" s="78"/>
      <c r="L19" s="78"/>
      <c r="M19" s="78"/>
      <c r="N19" s="78"/>
      <c r="O19" s="78"/>
      <c r="P19" s="78">
        <v>1976.12</v>
      </c>
      <c r="Q19" s="78"/>
      <c r="R19" s="78"/>
      <c r="S19" s="78"/>
      <c r="T19" s="78"/>
      <c r="U19" s="14">
        <v>338.88299999999998</v>
      </c>
      <c r="V19" s="78">
        <v>1.093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8"/>
      <c r="B20" s="13" t="s">
        <v>28</v>
      </c>
      <c r="C20" s="77" t="s">
        <v>31</v>
      </c>
      <c r="D20" s="77"/>
      <c r="E20" s="77"/>
      <c r="F20" s="77"/>
      <c r="G20" s="76">
        <f t="shared" ref="G20:G23" si="0">I20+P20+U20+V20</f>
        <v>15192.857</v>
      </c>
      <c r="H20" s="76"/>
      <c r="I20" s="82">
        <v>11545.48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3647.377</v>
      </c>
      <c r="V20" s="82">
        <v>0</v>
      </c>
      <c r="W20" s="83"/>
      <c r="X20" s="84">
        <v>443.91300000000001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8"/>
      <c r="B21" s="16" t="s">
        <v>30</v>
      </c>
      <c r="C21" s="77" t="s">
        <v>33</v>
      </c>
      <c r="D21" s="77"/>
      <c r="E21" s="77"/>
      <c r="F21" s="77"/>
      <c r="G21" s="76">
        <f t="shared" si="0"/>
        <v>16334.119999999997</v>
      </c>
      <c r="H21" s="76"/>
      <c r="I21" s="82">
        <f>I19+I20-I22</f>
        <v>11219.849999999999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1351.6499999999999</v>
      </c>
      <c r="Q21" s="82">
        <f>P19+Q20-Q22</f>
        <v>1976.12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3762.0939999999996</v>
      </c>
      <c r="V21" s="82">
        <f>V19+V20-V22</f>
        <v>0.52600000000000002</v>
      </c>
      <c r="W21" s="83">
        <f>W19+W20-W22</f>
        <v>0</v>
      </c>
      <c r="X21" s="84">
        <v>370.49099999999999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8"/>
      <c r="B22" s="16" t="s">
        <v>32</v>
      </c>
      <c r="C22" s="77" t="s">
        <v>35</v>
      </c>
      <c r="D22" s="77"/>
      <c r="E22" s="77"/>
      <c r="F22" s="77"/>
      <c r="G22" s="76">
        <f t="shared" si="0"/>
        <v>3334.4030000000002</v>
      </c>
      <c r="H22" s="76"/>
      <c r="I22" s="82">
        <v>2485.1999999999998</v>
      </c>
      <c r="J22" s="82"/>
      <c r="K22" s="82"/>
      <c r="L22" s="82"/>
      <c r="M22" s="82"/>
      <c r="N22" s="82"/>
      <c r="O22" s="82"/>
      <c r="P22" s="82">
        <v>624.47</v>
      </c>
      <c r="Q22" s="82"/>
      <c r="R22" s="82"/>
      <c r="S22" s="82"/>
      <c r="T22" s="82"/>
      <c r="U22" s="15">
        <v>224.166</v>
      </c>
      <c r="V22" s="82">
        <v>0.56699999999999995</v>
      </c>
      <c r="W22" s="83"/>
      <c r="X22" s="84">
        <f>X19+X20-X21</f>
        <v>73.422000000000025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8"/>
      <c r="B23" s="16" t="s">
        <v>34</v>
      </c>
      <c r="C23" s="77" t="s">
        <v>37</v>
      </c>
      <c r="D23" s="77"/>
      <c r="E23" s="77"/>
      <c r="F23" s="77"/>
      <c r="G23" s="76">
        <f t="shared" si="0"/>
        <v>-1141.2630000000001</v>
      </c>
      <c r="H23" s="76"/>
      <c r="I23" s="82">
        <f>I22-I19</f>
        <v>325.62999999999965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-1351.6499999999999</v>
      </c>
      <c r="Q23" s="82">
        <f>Q22-P19</f>
        <v>-1976.12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-114.71699999999998</v>
      </c>
      <c r="V23" s="90">
        <f>V22-V19</f>
        <v>-0.52600000000000002</v>
      </c>
      <c r="W23" s="91">
        <f>W22-W19</f>
        <v>0</v>
      </c>
      <c r="X23" s="92">
        <f>X22-X19</f>
        <v>73.422000000000025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8"/>
      <c r="B24" s="17" t="s">
        <v>36</v>
      </c>
      <c r="C24" s="87" t="s">
        <v>38</v>
      </c>
      <c r="D24" s="87"/>
      <c r="E24" s="87"/>
      <c r="F24" s="87"/>
      <c r="G24" s="88">
        <f>G21/G20</f>
        <v>1.0751183928078831</v>
      </c>
      <c r="H24" s="89"/>
      <c r="I24" s="95">
        <f>I21/I20</f>
        <v>0.97179588895394553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>
        <f>U21/U20</f>
        <v>1.031451917364177</v>
      </c>
      <c r="V24" s="95"/>
      <c r="W24" s="96"/>
      <c r="X24" s="97">
        <f>X21/X20</f>
        <v>0.83460272620986542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47">
        <v>2536.4575799999998</v>
      </c>
      <c r="J27" s="147"/>
      <c r="K27" s="147"/>
      <c r="L27" s="147"/>
      <c r="M27" s="147"/>
      <c r="N27" s="24"/>
      <c r="O27" s="108" t="s">
        <v>42</v>
      </c>
      <c r="P27" s="109"/>
      <c r="Q27" s="109"/>
      <c r="R27" s="110" t="s">
        <v>43</v>
      </c>
      <c r="S27" s="110"/>
      <c r="T27" s="110"/>
      <c r="U27" s="110"/>
      <c r="V27" s="110"/>
      <c r="W27" s="110"/>
      <c r="X27" s="110"/>
      <c r="Y27" s="111">
        <v>45.69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8" t="s">
        <v>77</v>
      </c>
      <c r="D28" s="38"/>
      <c r="E28" s="38"/>
      <c r="F28" s="38"/>
      <c r="G28" s="38"/>
      <c r="H28" s="38"/>
      <c r="I28" s="148">
        <v>575.30209000000002</v>
      </c>
      <c r="J28" s="148"/>
      <c r="K28" s="148"/>
      <c r="L28" s="148"/>
      <c r="M28" s="148"/>
      <c r="N28" s="28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64.543000000000006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4985.6789800000006</v>
      </c>
      <c r="J29" s="148"/>
      <c r="K29" s="148"/>
      <c r="L29" s="148"/>
      <c r="M29" s="148"/>
      <c r="N29" s="28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7.5739999999999998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3" t="s">
        <v>79</v>
      </c>
      <c r="D30" s="113"/>
      <c r="E30" s="113"/>
      <c r="F30" s="113"/>
      <c r="G30" s="113"/>
      <c r="H30" s="113"/>
      <c r="I30" s="149">
        <v>1148.0784900000001</v>
      </c>
      <c r="J30" s="149"/>
      <c r="K30" s="149"/>
      <c r="L30" s="149"/>
      <c r="M30" s="149"/>
      <c r="N30" s="28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34.122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3" t="s">
        <v>53</v>
      </c>
      <c r="D31" s="113"/>
      <c r="E31" s="113"/>
      <c r="F31" s="113"/>
      <c r="G31" s="113"/>
      <c r="H31" s="113"/>
      <c r="I31" s="149">
        <v>1098.65327</v>
      </c>
      <c r="J31" s="149"/>
      <c r="K31" s="149"/>
      <c r="L31" s="149"/>
      <c r="M31" s="149"/>
      <c r="N31" s="28"/>
      <c r="O31" s="114" t="s">
        <v>54</v>
      </c>
      <c r="P31" s="115"/>
      <c r="Q31" s="115"/>
      <c r="R31" s="116" t="s">
        <v>58</v>
      </c>
      <c r="S31" s="116"/>
      <c r="T31" s="116"/>
      <c r="U31" s="116"/>
      <c r="V31" s="116"/>
      <c r="W31" s="116"/>
      <c r="X31" s="116"/>
      <c r="Y31" s="117">
        <v>866.90700000000004</v>
      </c>
      <c r="Z31" s="117"/>
      <c r="AA31" s="117"/>
      <c r="AB31" s="117"/>
      <c r="AC31" s="117"/>
      <c r="AD31" s="11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3" t="s">
        <v>57</v>
      </c>
      <c r="D32" s="113"/>
      <c r="E32" s="113"/>
      <c r="F32" s="113"/>
      <c r="G32" s="113"/>
      <c r="H32" s="113"/>
      <c r="I32" s="149">
        <v>135.61584999999999</v>
      </c>
      <c r="J32" s="149"/>
      <c r="K32" s="149"/>
      <c r="L32" s="149"/>
      <c r="M32" s="149"/>
      <c r="N32" s="28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1018.836</v>
      </c>
      <c r="Z32" s="126"/>
      <c r="AA32" s="126"/>
      <c r="AB32" s="126"/>
      <c r="AC32" s="126"/>
      <c r="AD32" s="12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3" t="s">
        <v>60</v>
      </c>
      <c r="D33" s="113"/>
      <c r="E33" s="113"/>
      <c r="F33" s="113"/>
      <c r="G33" s="113"/>
      <c r="H33" s="113"/>
      <c r="I33" s="149">
        <v>669.19149000000004</v>
      </c>
      <c r="J33" s="149"/>
      <c r="K33" s="149"/>
      <c r="L33" s="149"/>
      <c r="M33" s="149"/>
      <c r="N33" s="28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1" t="s">
        <v>62</v>
      </c>
      <c r="D34" s="131"/>
      <c r="E34" s="131"/>
      <c r="F34" s="131"/>
      <c r="G34" s="131"/>
      <c r="H34" s="131"/>
      <c r="I34" s="150">
        <v>1458.21966</v>
      </c>
      <c r="J34" s="150"/>
      <c r="K34" s="150"/>
      <c r="L34" s="150"/>
      <c r="M34" s="150"/>
      <c r="N34" s="9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3" t="s">
        <v>64</v>
      </c>
      <c r="D35" s="113"/>
      <c r="E35" s="113"/>
      <c r="F35" s="113"/>
      <c r="G35" s="113"/>
      <c r="H35" s="113"/>
      <c r="I35" s="149">
        <v>260.80666000000002</v>
      </c>
      <c r="J35" s="149"/>
      <c r="K35" s="149"/>
      <c r="L35" s="149"/>
      <c r="M35" s="149"/>
      <c r="N35" s="28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3" t="s">
        <v>66</v>
      </c>
      <c r="D36" s="113"/>
      <c r="E36" s="113"/>
      <c r="F36" s="113"/>
      <c r="G36" s="113"/>
      <c r="H36" s="113"/>
      <c r="I36" s="149">
        <v>215.11356000000001</v>
      </c>
      <c r="J36" s="149"/>
      <c r="K36" s="149"/>
      <c r="L36" s="149"/>
      <c r="M36" s="149"/>
      <c r="N36" s="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3" t="s">
        <v>67</v>
      </c>
      <c r="C37" s="141" t="s">
        <v>82</v>
      </c>
      <c r="D37" s="141"/>
      <c r="E37" s="141"/>
      <c r="F37" s="141"/>
      <c r="G37" s="141"/>
      <c r="H37" s="141"/>
      <c r="I37" s="151">
        <v>91.870199999999997</v>
      </c>
      <c r="J37" s="151"/>
      <c r="K37" s="151"/>
      <c r="L37" s="151"/>
      <c r="M37" s="151"/>
      <c r="N37" s="28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3" t="s">
        <v>68</v>
      </c>
      <c r="C38" s="141" t="s">
        <v>83</v>
      </c>
      <c r="D38" s="141"/>
      <c r="E38" s="141"/>
      <c r="F38" s="141"/>
      <c r="G38" s="141"/>
      <c r="H38" s="141"/>
      <c r="I38" s="151">
        <v>151.56229999999999</v>
      </c>
      <c r="J38" s="151"/>
      <c r="K38" s="151"/>
      <c r="L38" s="151"/>
      <c r="M38" s="151"/>
      <c r="N38" s="9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8340.8711500000009</v>
      </c>
      <c r="J39" s="145"/>
      <c r="K39" s="145"/>
      <c r="L39" s="145"/>
      <c r="M39" s="146"/>
      <c r="N39" s="2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24.75" customHeight="1" outlineLevel="1" x14ac:dyDescent="0.2">
      <c r="B42" s="36" t="s">
        <v>86</v>
      </c>
      <c r="C42" s="121" t="s">
        <v>90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4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2020-02-13T07:54:43Z</cp:lastPrinted>
  <dcterms:modified xsi:type="dcterms:W3CDTF">2020-03-19T05:05:52Z</dcterms:modified>
</cp:coreProperties>
</file>