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355" windowHeight="79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<sst xmlns="http://schemas.openxmlformats.org/spreadsheetml/2006/main" count="92" uniqueCount="90">
  <si>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</si>
  <si>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</si>
  <si>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</si>
  <si>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д.35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</si>
  <si>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</si>
  <si>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</si>
  <si>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</si>
  <si>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</si>
  <si>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</si>
  <si>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</si>
  <si>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</si>
  <si>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</si>
  <si>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</si>
  <si>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</si>
  <si>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</si>
  <si>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</si>
  <si>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</si>
  <si>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</si>
  <si>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</si>
  <si>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</si>
  <si>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</si>
  <si>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</si>
  <si>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</si>
  <si>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</si>
  <si>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</si>
  <si>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</si>
  <si>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</si>
  <si>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</si>
  <si>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</si>
  <si>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</si>
  <si>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</si>
  <si>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</si>
  <si>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</si>
  <si>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</si>
  <si>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</si>
  <si>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</si>
  <si>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</si>
  <si>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</si>
  <si>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</si>
  <si>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</si>
  <si>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</si>
  <si>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</si>
  <si>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</si>
  <si>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</si>
  <si>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</si>
  <si>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</si>
  <si>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</si>
  <si>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</si>
  <si>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</si>
  <si>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</si>
  <si>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</si>
  <si>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</si>
  <si>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</si>
  <si>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</si>
  <si>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</si>
  <si>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</si>
  <si>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</si>
  <si>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</si>
  <si>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</si>
  <si>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</si>
  <si>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</si>
  <si>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</si>
  <si>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</si>
  <si>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</si>
  <si>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</si>
  <si>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</si>
  <si>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</si>
  <si>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</si>
  <si>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</si>
  <si>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(под.№2; №3)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</si>
  <si>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</si>
  <si>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</si>
  <si>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</si>
  <si>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</si>
  <si>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</si>
  <si>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</si>
  <si>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</si>
  <si>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</si>
  <si>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</si>
  <si>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</si>
  <si>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</si>
  <si>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</si>
  <si>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</si>
  <si>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</si>
  <si>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</si>
  <si>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</si>
  <si>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</si>
  <si>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</si>
  <si>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</si>
  <si>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- 3,5 мп
 Ремонт дверных конструкций - 4 шт.
 Ремонт металических ограждений крыльца - 5 мп
 Ремонт системы ТВС (внутриквартирные) - 7,2 мп
 Ремонт системы ТВС (разводка) - 3,2 мп
 Замена светильников - 36 шт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</si>
</sst>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4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center" vertical="center"/>
    </xf>
    <xf numFmtId="164" fontId="5" fillId="2" borderId="36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164" fontId="5" fillId="2" borderId="39" xfId="0" applyNumberFormat="1" applyFont="1" applyFill="1" applyBorder="1" applyAlignment="1">
      <alignment horizontal="center" vertical="center"/>
    </xf>
    <xf numFmtId="164" fontId="5" fillId="2" borderId="37" xfId="0" applyNumberFormat="1" applyFont="1" applyFill="1" applyBorder="1" applyAlignment="1">
      <alignment horizontal="center" vertical="center"/>
    </xf>
    <xf numFmtId="164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4" fontId="6" fillId="2" borderId="40" xfId="0" applyNumberFormat="1" applyFont="1" applyFill="1" applyBorder="1" applyAlignment="1">
      <alignment horizontal="center" vertical="center"/>
    </xf>
    <xf numFmtId="164" fontId="6" fillId="2" borderId="41" xfId="0" applyNumberFormat="1" applyFont="1" applyFill="1" applyBorder="1" applyAlignment="1">
      <alignment horizontal="center" vertical="center"/>
    </xf>
    <xf numFmtId="164" fontId="5" fillId="2" borderId="42" xfId="0" applyNumberFormat="1" applyFont="1" applyFill="1" applyBorder="1" applyAlignment="1">
      <alignment horizontal="center" vertical="center"/>
    </xf>
    <xf numFmtId="164" fontId="5" fillId="2" borderId="43" xfId="0" applyNumberFormat="1" applyFont="1" applyFill="1" applyBorder="1" applyAlignment="1">
      <alignment horizontal="center" vertical="center"/>
    </xf>
    <xf numFmtId="164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4" fontId="5" fillId="2" borderId="61" xfId="0" applyNumberFormat="1" applyFont="1" applyFill="1" applyBorder="1" applyAlignment="1">
      <alignment horizontal="center" vertical="center"/>
    </xf>
    <xf numFmtId="164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4" fontId="5" fillId="2" borderId="48" xfId="0" applyNumberFormat="1" applyFont="1" applyFill="1" applyBorder="1" applyAlignment="1">
      <alignment horizontal="center" vertical="center" wrapText="1"/>
    </xf>
    <xf numFmtId="164" fontId="5" fillId="2" borderId="70" xfId="0" applyNumberFormat="1" applyFont="1" applyFill="1" applyBorder="1" applyAlignment="1">
      <alignment horizontal="center" vertical="center" wrapText="1"/>
    </xf>
    <xf numFmtId="164" fontId="5" fillId="2" borderId="54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23" xfId="0" applyNumberFormat="1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66406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8473.31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1974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100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5412.44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3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2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211.3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69</v>
      </c>
      <c r="J13" s="58"/>
      <c r="K13" s="58"/>
      <c r="L13" s="58"/>
      <c r="M13" s="58"/>
      <c r="N13" s="6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63">
        <v>2849.57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19</v>
      </c>
      <c r="C14" s="64"/>
      <c r="D14" s="64"/>
      <c r="E14" s="64"/>
      <c r="F14" s="64"/>
      <c r="G14" s="64"/>
      <c r="H14" s="64"/>
      <c r="I14" s="65" t="s">
        <v>17</v>
      </c>
      <c r="J14" s="65"/>
      <c r="K14" s="65"/>
      <c r="L14" s="65"/>
      <c r="M14" s="65"/>
      <c r="N14" s="7"/>
      <c r="O14" s="64" t="s">
        <v>20</v>
      </c>
      <c r="P14" s="64"/>
      <c r="Q14" s="64"/>
      <c r="R14" s="64"/>
      <c r="S14" s="64"/>
      <c r="T14" s="64"/>
      <c r="U14" s="64"/>
      <c r="V14" s="64"/>
      <c r="W14" s="64"/>
      <c r="X14" s="65">
        <v>198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6" t="s">
        <v>21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8"/>
      <c r="B17" s="68" t="s">
        <v>22</v>
      </c>
      <c r="C17" s="70" t="s">
        <v>23</v>
      </c>
      <c r="D17" s="70"/>
      <c r="E17" s="70"/>
      <c r="F17" s="70"/>
      <c r="G17" s="70" t="s">
        <v>24</v>
      </c>
      <c r="H17" s="70"/>
      <c r="I17" s="70" t="s">
        <v>25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26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8"/>
      <c r="B19" s="13" t="s">
        <v>27</v>
      </c>
      <c r="C19" s="76" t="s">
        <v>29</v>
      </c>
      <c r="D19" s="76"/>
      <c r="E19" s="76"/>
      <c r="F19" s="76"/>
      <c r="G19" s="77">
        <f>I19+P19+U19+V19</f>
        <v>1754.925</v>
      </c>
      <c r="H19" s="77"/>
      <c r="I19" s="79">
        <v>904.15</v>
      </c>
      <c r="J19" s="79"/>
      <c r="K19" s="79"/>
      <c r="L19" s="79"/>
      <c r="M19" s="79"/>
      <c r="N19" s="79"/>
      <c r="O19" s="79"/>
      <c r="P19" s="79">
        <v>832.47</v>
      </c>
      <c r="Q19" s="79"/>
      <c r="R19" s="79"/>
      <c r="S19" s="79"/>
      <c r="T19" s="79"/>
      <c r="U19" s="14">
        <v>18.305</v>
      </c>
      <c r="V19" s="79">
        <v>0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8"/>
      <c r="B20" s="13" t="s">
        <v>28</v>
      </c>
      <c r="C20" s="78" t="s">
        <v>31</v>
      </c>
      <c r="D20" s="78"/>
      <c r="E20" s="78"/>
      <c r="F20" s="78"/>
      <c r="G20" s="77">
        <f t="shared" ref="G20:G23" si="0">I20+P20+U20+V20</f>
        <v>4485.9859999999999</v>
      </c>
      <c r="H20" s="77"/>
      <c r="I20" s="83">
        <v>4320.9799999999996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165.006</v>
      </c>
      <c r="V20" s="83">
        <v>0</v>
      </c>
      <c r="W20" s="84"/>
      <c r="X20" s="85">
        <v>87.462000000000003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8"/>
      <c r="B21" s="16" t="s">
        <v>30</v>
      </c>
      <c r="C21" s="78" t="s">
        <v>33</v>
      </c>
      <c r="D21" s="78"/>
      <c r="E21" s="78"/>
      <c r="F21" s="78"/>
      <c r="G21" s="77">
        <f t="shared" si="0"/>
        <v>5105.0659999999989</v>
      </c>
      <c r="H21" s="77"/>
      <c r="I21" s="83">
        <f>I19+I20-I22</f>
        <v>4326.9399999999987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610.75</v>
      </c>
      <c r="Q21" s="83">
        <f>P19+Q20-Q22</f>
        <v>832.47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167.376</v>
      </c>
      <c r="V21" s="83">
        <f>V19+V20-V22</f>
        <v>0</v>
      </c>
      <c r="W21" s="84">
        <f>W19+W20-W22</f>
        <v>0</v>
      </c>
      <c r="X21" s="85">
        <v>53.451000000000001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8"/>
      <c r="B22" s="16" t="s">
        <v>32</v>
      </c>
      <c r="C22" s="78" t="s">
        <v>35</v>
      </c>
      <c r="D22" s="78"/>
      <c r="E22" s="78"/>
      <c r="F22" s="78"/>
      <c r="G22" s="77">
        <f t="shared" si="0"/>
        <v>1135.845</v>
      </c>
      <c r="H22" s="77"/>
      <c r="I22" s="83">
        <v>898.19</v>
      </c>
      <c r="J22" s="83"/>
      <c r="K22" s="83"/>
      <c r="L22" s="83"/>
      <c r="M22" s="83"/>
      <c r="N22" s="83"/>
      <c r="O22" s="83"/>
      <c r="P22" s="83">
        <v>221.72</v>
      </c>
      <c r="Q22" s="83"/>
      <c r="R22" s="83"/>
      <c r="S22" s="83"/>
      <c r="T22" s="83"/>
      <c r="U22" s="15">
        <v>15.935</v>
      </c>
      <c r="V22" s="83">
        <v>0</v>
      </c>
      <c r="W22" s="84"/>
      <c r="X22" s="85">
        <f>X19+X20-X21</f>
        <v>34.011000000000003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8"/>
      <c r="B23" s="16" t="s">
        <v>34</v>
      </c>
      <c r="C23" s="78" t="s">
        <v>37</v>
      </c>
      <c r="D23" s="78"/>
      <c r="E23" s="78"/>
      <c r="F23" s="78"/>
      <c r="G23" s="77">
        <f t="shared" si="0"/>
        <v>-619.07999999999993</v>
      </c>
      <c r="H23" s="77"/>
      <c r="I23" s="83">
        <f>I22-I19</f>
        <v>-5.9599999999999227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-610.75</v>
      </c>
      <c r="Q23" s="83">
        <f>Q22-P19</f>
        <v>-832.47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-2.3699999999999992</v>
      </c>
      <c r="V23" s="91">
        <f>V22-V19</f>
        <v>0</v>
      </c>
      <c r="W23" s="92">
        <f>W22-W19</f>
        <v>0</v>
      </c>
      <c r="X23" s="93">
        <f>X22-X19</f>
        <v>34.011000000000003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8"/>
      <c r="B24" s="17" t="s">
        <v>36</v>
      </c>
      <c r="C24" s="88" t="s">
        <v>38</v>
      </c>
      <c r="D24" s="88"/>
      <c r="E24" s="88"/>
      <c r="F24" s="88"/>
      <c r="G24" s="89">
        <f>G21/G20</f>
        <v>1.1380031056717517</v>
      </c>
      <c r="H24" s="90"/>
      <c r="I24" s="96">
        <f>I21/I20</f>
        <v>1.0013793167290752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1.0143631140685794</v>
      </c>
      <c r="V24" s="96"/>
      <c r="W24" s="97"/>
      <c r="X24" s="98">
        <f>X21/X20</f>
        <v>0.61113397818481163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40</v>
      </c>
      <c r="C27" s="108" t="s">
        <v>41</v>
      </c>
      <c r="D27" s="108"/>
      <c r="E27" s="108"/>
      <c r="F27" s="108"/>
      <c r="G27" s="108"/>
      <c r="H27" s="108"/>
      <c r="I27" s="148">
        <v>842.11153000000002</v>
      </c>
      <c r="J27" s="148"/>
      <c r="K27" s="148"/>
      <c r="L27" s="148"/>
      <c r="M27" s="14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17.337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8" t="s">
        <v>77</v>
      </c>
      <c r="D28" s="38"/>
      <c r="E28" s="38"/>
      <c r="F28" s="38"/>
      <c r="G28" s="38"/>
      <c r="H28" s="38"/>
      <c r="I28" s="149">
        <v>691.40161999999998</v>
      </c>
      <c r="J28" s="149"/>
      <c r="K28" s="149"/>
      <c r="L28" s="149"/>
      <c r="M28" s="149"/>
      <c r="N28" s="28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24.468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38" t="s">
        <v>78</v>
      </c>
      <c r="D29" s="38"/>
      <c r="E29" s="38"/>
      <c r="F29" s="38"/>
      <c r="G29" s="38"/>
      <c r="H29" s="38"/>
      <c r="I29" s="149">
        <f>I30+I31+I32+I33+I34+I35+I36</f>
        <v>1535.74305</v>
      </c>
      <c r="J29" s="149"/>
      <c r="K29" s="149"/>
      <c r="L29" s="149"/>
      <c r="M29" s="149"/>
      <c r="N29" s="28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2.871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114" t="s">
        <v>79</v>
      </c>
      <c r="D30" s="114"/>
      <c r="E30" s="114"/>
      <c r="F30" s="114"/>
      <c r="G30" s="114"/>
      <c r="H30" s="114"/>
      <c r="I30" s="150">
        <v>379.97082</v>
      </c>
      <c r="J30" s="150"/>
      <c r="K30" s="150"/>
      <c r="L30" s="150"/>
      <c r="M30" s="150"/>
      <c r="N30" s="28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12.939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114" t="s">
        <v>53</v>
      </c>
      <c r="D31" s="114"/>
      <c r="E31" s="114"/>
      <c r="F31" s="114"/>
      <c r="G31" s="114"/>
      <c r="H31" s="114"/>
      <c r="I31" s="150">
        <v>330.81144</v>
      </c>
      <c r="J31" s="150"/>
      <c r="K31" s="150"/>
      <c r="L31" s="150"/>
      <c r="M31" s="150"/>
      <c r="N31" s="28"/>
      <c r="O31" s="115" t="s">
        <v>54</v>
      </c>
      <c r="P31" s="116"/>
      <c r="Q31" s="116"/>
      <c r="R31" s="117" t="s">
        <v>58</v>
      </c>
      <c r="S31" s="117"/>
      <c r="T31" s="117"/>
      <c r="U31" s="117"/>
      <c r="V31" s="117"/>
      <c r="W31" s="117"/>
      <c r="X31" s="117"/>
      <c r="Y31" s="118">
        <v>255.99799999999999</v>
      </c>
      <c r="Z31" s="118"/>
      <c r="AA31" s="118"/>
      <c r="AB31" s="118"/>
      <c r="AC31" s="118"/>
      <c r="AD31" s="11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114" t="s">
        <v>57</v>
      </c>
      <c r="D32" s="114"/>
      <c r="E32" s="114"/>
      <c r="F32" s="114"/>
      <c r="G32" s="114"/>
      <c r="H32" s="114"/>
      <c r="I32" s="150">
        <v>52.05491</v>
      </c>
      <c r="J32" s="150"/>
      <c r="K32" s="150"/>
      <c r="L32" s="150"/>
      <c r="M32" s="150"/>
      <c r="N32" s="28"/>
      <c r="O32" s="129" t="s">
        <v>80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313.613</v>
      </c>
      <c r="Z32" s="127"/>
      <c r="AA32" s="127"/>
      <c r="AB32" s="127"/>
      <c r="AC32" s="127"/>
      <c r="AD32" s="12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114" t="s">
        <v>60</v>
      </c>
      <c r="D33" s="114"/>
      <c r="E33" s="114"/>
      <c r="F33" s="114"/>
      <c r="G33" s="114"/>
      <c r="H33" s="114"/>
      <c r="I33" s="150">
        <v>205.48786000000001</v>
      </c>
      <c r="J33" s="150"/>
      <c r="K33" s="150"/>
      <c r="L33" s="150"/>
      <c r="M33" s="150"/>
      <c r="N33" s="28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2" t="s">
        <v>62</v>
      </c>
      <c r="D34" s="132"/>
      <c r="E34" s="132"/>
      <c r="F34" s="132"/>
      <c r="G34" s="132"/>
      <c r="H34" s="132"/>
      <c r="I34" s="151">
        <v>433.90602999999999</v>
      </c>
      <c r="J34" s="151"/>
      <c r="K34" s="151"/>
      <c r="L34" s="151"/>
      <c r="M34" s="151"/>
      <c r="N34" s="9"/>
      <c r="O34" s="136" t="s">
        <v>89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114" t="s">
        <v>64</v>
      </c>
      <c r="D35" s="114"/>
      <c r="E35" s="114"/>
      <c r="F35" s="114"/>
      <c r="G35" s="114"/>
      <c r="H35" s="114"/>
      <c r="I35" s="150">
        <v>50.535310000000003</v>
      </c>
      <c r="J35" s="150"/>
      <c r="K35" s="150"/>
      <c r="L35" s="150"/>
      <c r="M35" s="150"/>
      <c r="N35" s="28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114" t="s">
        <v>66</v>
      </c>
      <c r="D36" s="114"/>
      <c r="E36" s="114"/>
      <c r="F36" s="114"/>
      <c r="G36" s="114"/>
      <c r="H36" s="114"/>
      <c r="I36" s="150">
        <v>82.976680000000002</v>
      </c>
      <c r="J36" s="150"/>
      <c r="K36" s="150"/>
      <c r="L36" s="150"/>
      <c r="M36" s="150"/>
      <c r="N36" s="9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</row>
    <row r="37" spans="2:37" s="8" customFormat="1" ht="36" customHeight="1" x14ac:dyDescent="0.2">
      <c r="B37" s="33" t="s">
        <v>67</v>
      </c>
      <c r="C37" s="142" t="s">
        <v>82</v>
      </c>
      <c r="D37" s="142"/>
      <c r="E37" s="142"/>
      <c r="F37" s="142"/>
      <c r="G37" s="142"/>
      <c r="H37" s="142"/>
      <c r="I37" s="152">
        <v>34.393320000000003</v>
      </c>
      <c r="J37" s="152"/>
      <c r="K37" s="152"/>
      <c r="L37" s="152"/>
      <c r="M37" s="152"/>
      <c r="N37" s="2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2:37" s="8" customFormat="1" ht="36" customHeight="1" thickBot="1" x14ac:dyDescent="0.25">
      <c r="B38" s="33" t="s">
        <v>68</v>
      </c>
      <c r="C38" s="142" t="s">
        <v>83</v>
      </c>
      <c r="D38" s="142"/>
      <c r="E38" s="142"/>
      <c r="F38" s="142"/>
      <c r="G38" s="142"/>
      <c r="H38" s="142"/>
      <c r="I38" s="152">
        <v>53.745959999999997</v>
      </c>
      <c r="J38" s="152"/>
      <c r="K38" s="152"/>
      <c r="L38" s="152"/>
      <c r="M38" s="152"/>
      <c r="N38" s="9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</row>
    <row r="39" spans="2:37" s="8" customFormat="1" ht="30" customHeight="1" thickBot="1" x14ac:dyDescent="0.25">
      <c r="B39" s="143" t="s">
        <v>84</v>
      </c>
      <c r="C39" s="144"/>
      <c r="D39" s="144"/>
      <c r="E39" s="144"/>
      <c r="F39" s="144"/>
      <c r="G39" s="144"/>
      <c r="H39" s="145"/>
      <c r="I39" s="146">
        <f>I27+I28+I29+I37+I38</f>
        <v>3157.3954800000001</v>
      </c>
      <c r="J39" s="146"/>
      <c r="K39" s="146"/>
      <c r="L39" s="146"/>
      <c r="M39" s="147"/>
      <c r="N39" s="28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85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86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4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2019-03-22T02:13:41Z</cp:lastPrinted>
  <dcterms:modified xsi:type="dcterms:W3CDTF">2020-03-19T05:11:57Z</dcterms:modified>
</cp:coreProperties>
</file>