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620" windowHeight="873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<sst xmlns="http://schemas.openxmlformats.org/spreadsheetml/2006/main" count="92" uniqueCount="90">
  <si>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</si>
  <si>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</si>
  <si>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</si>
  <si>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д.36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</si>
  <si>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</si>
  <si>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</si>
  <si>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</si>
  <si>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</si>
  <si>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</si>
  <si>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</si>
  <si>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</si>
  <si>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</si>
  <si>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</si>
  <si>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</si>
  <si>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</si>
  <si>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</si>
  <si>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</si>
  <si>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</si>
  <si>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</si>
  <si>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</si>
  <si>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</si>
  <si>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</si>
  <si>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</si>
  <si>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</si>
  <si>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</si>
  <si>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</si>
  <si>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</si>
  <si>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</si>
  <si>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</si>
  <si>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</si>
  <si>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</si>
  <si>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</si>
  <si>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</si>
  <si>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</si>
  <si>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</si>
  <si>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</si>
  <si>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</si>
  <si>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</si>
  <si>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</si>
  <si>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</si>
  <si>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</si>
  <si>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</si>
  <si>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</si>
  <si>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</si>
  <si>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</si>
  <si>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</si>
  <si>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</si>
  <si>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</si>
  <si>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</si>
  <si>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</si>
  <si>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</si>
  <si>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</si>
  <si>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</si>
  <si>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</si>
  <si>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</si>
  <si>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</si>
  <si>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</si>
  <si>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</si>
  <si>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</si>
  <si>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</si>
  <si>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</si>
  <si>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</si>
  <si>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</si>
  <si>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</si>
  <si>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</si>
  <si>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</si>
  <si>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</si>
  <si>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</si>
  <si>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</si>
  <si>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</si>
  <si>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</si>
  <si>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</si>
  <si>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</si>
  <si>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</si>
  <si>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</si>
  <si>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</si>
  <si>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</si>
  <si>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</si>
  <si>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</si>
  <si>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</si>
  <si>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</si>
  <si>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</si>
  <si>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</si>
  <si>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</si>
  <si>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</si>
  <si>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</si>
  <si>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</si>
  <si>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</si>
  <si>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</si>
  <si>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- 17 шт.
 Ремонт системы ТВС (внутриквартирные) - 8,13 мп
 Замена неисправных уч. эл./сети - 22 мп
 Замена светильников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</si>
</sst>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7759.24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1973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120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4884.21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6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6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v>2875.03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7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222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8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2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8"/>
      <c r="B19" s="13" t="s">
        <v>28</v>
      </c>
      <c r="C19" s="75" t="s">
        <v>30</v>
      </c>
      <c r="D19" s="75"/>
      <c r="E19" s="75"/>
      <c r="F19" s="75"/>
      <c r="G19" s="76">
        <f>I19+P19+U19+V19</f>
        <v>3023.33</v>
      </c>
      <c r="H19" s="76"/>
      <c r="I19" s="78">
        <v>1233.56</v>
      </c>
      <c r="J19" s="78"/>
      <c r="K19" s="78"/>
      <c r="L19" s="78"/>
      <c r="M19" s="78"/>
      <c r="N19" s="78"/>
      <c r="O19" s="78"/>
      <c r="P19" s="78">
        <v>1789.77</v>
      </c>
      <c r="Q19" s="78"/>
      <c r="R19" s="78"/>
      <c r="S19" s="78"/>
      <c r="T19" s="78"/>
      <c r="U19" s="14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8"/>
      <c r="B20" s="13" t="s">
        <v>29</v>
      </c>
      <c r="C20" s="77" t="s">
        <v>32</v>
      </c>
      <c r="D20" s="77"/>
      <c r="E20" s="77"/>
      <c r="F20" s="77"/>
      <c r="G20" s="76">
        <f t="shared" ref="G20:G23" si="0">I20+P20+U20+V20</f>
        <v>2956.66</v>
      </c>
      <c r="H20" s="76"/>
      <c r="I20" s="82">
        <v>2956.66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0</v>
      </c>
      <c r="V20" s="82">
        <v>0</v>
      </c>
      <c r="W20" s="83"/>
      <c r="X20" s="84">
        <v>308.45100000000002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8"/>
      <c r="B21" s="16" t="s">
        <v>31</v>
      </c>
      <c r="C21" s="77" t="s">
        <v>34</v>
      </c>
      <c r="D21" s="77"/>
      <c r="E21" s="77"/>
      <c r="F21" s="77"/>
      <c r="G21" s="76">
        <f t="shared" si="0"/>
        <v>3982.1499999999992</v>
      </c>
      <c r="H21" s="76"/>
      <c r="I21" s="82">
        <f>I19+I20-I22</f>
        <v>3073.2399999999993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908.91</v>
      </c>
      <c r="Q21" s="82">
        <f>P19+Q20-Q22</f>
        <v>1789.77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0</v>
      </c>
      <c r="V21" s="82">
        <f>V19+V20-V22</f>
        <v>0</v>
      </c>
      <c r="W21" s="83">
        <f>W19+W20-W22</f>
        <v>0</v>
      </c>
      <c r="X21" s="84">
        <v>267.34100000000001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8"/>
      <c r="B22" s="16" t="s">
        <v>33</v>
      </c>
      <c r="C22" s="77" t="s">
        <v>36</v>
      </c>
      <c r="D22" s="77"/>
      <c r="E22" s="77"/>
      <c r="F22" s="77"/>
      <c r="G22" s="76">
        <f t="shared" si="0"/>
        <v>1997.8400000000001</v>
      </c>
      <c r="H22" s="76"/>
      <c r="I22" s="82">
        <v>1116.98</v>
      </c>
      <c r="J22" s="82"/>
      <c r="K22" s="82"/>
      <c r="L22" s="82"/>
      <c r="M22" s="82"/>
      <c r="N22" s="82"/>
      <c r="O22" s="82"/>
      <c r="P22" s="82">
        <v>880.86</v>
      </c>
      <c r="Q22" s="82"/>
      <c r="R22" s="82"/>
      <c r="S22" s="82"/>
      <c r="T22" s="82"/>
      <c r="U22" s="15">
        <v>0</v>
      </c>
      <c r="V22" s="82">
        <v>0</v>
      </c>
      <c r="W22" s="83"/>
      <c r="X22" s="84">
        <f>X19+X20-X21</f>
        <v>41.110000000000014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8"/>
      <c r="B23" s="16" t="s">
        <v>35</v>
      </c>
      <c r="C23" s="77" t="s">
        <v>38</v>
      </c>
      <c r="D23" s="77"/>
      <c r="E23" s="77"/>
      <c r="F23" s="77"/>
      <c r="G23" s="76">
        <f t="shared" si="0"/>
        <v>-1025.4899999999998</v>
      </c>
      <c r="H23" s="76"/>
      <c r="I23" s="82">
        <f>I22-I19</f>
        <v>-116.57999999999993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-908.91</v>
      </c>
      <c r="Q23" s="82">
        <f>Q22-P19</f>
        <v>-1789.77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0</v>
      </c>
      <c r="V23" s="90">
        <f>V22-V19</f>
        <v>0</v>
      </c>
      <c r="W23" s="91">
        <f>W22-W19</f>
        <v>0</v>
      </c>
      <c r="X23" s="92">
        <f>X22-X19</f>
        <v>41.110000000000014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8"/>
      <c r="B24" s="17" t="s">
        <v>37</v>
      </c>
      <c r="C24" s="87" t="s">
        <v>39</v>
      </c>
      <c r="D24" s="87"/>
      <c r="E24" s="87"/>
      <c r="F24" s="87"/>
      <c r="G24" s="88">
        <f>G21/G20</f>
        <v>1.3468406918617628</v>
      </c>
      <c r="H24" s="89"/>
      <c r="I24" s="95">
        <f>I21/I20</f>
        <v>1.0394296266733407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/>
      <c r="V24" s="95"/>
      <c r="W24" s="96"/>
      <c r="X24" s="97">
        <f>X21/X20</f>
        <v>0.86672113236786386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5" customFormat="1" ht="36" customHeight="1" x14ac:dyDescent="0.2">
      <c r="A27" s="22"/>
      <c r="B27" s="23" t="s">
        <v>41</v>
      </c>
      <c r="C27" s="107" t="s">
        <v>42</v>
      </c>
      <c r="D27" s="107"/>
      <c r="E27" s="107"/>
      <c r="F27" s="107"/>
      <c r="G27" s="107"/>
      <c r="H27" s="107"/>
      <c r="I27" s="147">
        <v>745.48986000000002</v>
      </c>
      <c r="J27" s="147"/>
      <c r="K27" s="147"/>
      <c r="L27" s="147"/>
      <c r="M27" s="147"/>
      <c r="N27" s="24"/>
      <c r="O27" s="108" t="s">
        <v>43</v>
      </c>
      <c r="P27" s="109"/>
      <c r="Q27" s="109"/>
      <c r="R27" s="110" t="s">
        <v>44</v>
      </c>
      <c r="S27" s="110"/>
      <c r="T27" s="110"/>
      <c r="U27" s="110"/>
      <c r="V27" s="110"/>
      <c r="W27" s="110"/>
      <c r="X27" s="110"/>
      <c r="Y27" s="111">
        <v>9.1579999999999995</v>
      </c>
      <c r="Z27" s="111"/>
      <c r="AA27" s="111"/>
      <c r="AB27" s="111"/>
      <c r="AC27" s="111"/>
      <c r="AD27" s="112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8" t="s">
        <v>77</v>
      </c>
      <c r="D28" s="38"/>
      <c r="E28" s="38"/>
      <c r="F28" s="38"/>
      <c r="G28" s="38"/>
      <c r="H28" s="38"/>
      <c r="I28" s="148">
        <v>510.84890000000001</v>
      </c>
      <c r="J28" s="148"/>
      <c r="K28" s="148"/>
      <c r="L28" s="148"/>
      <c r="M28" s="148"/>
      <c r="N28" s="28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12.923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38" t="s">
        <v>78</v>
      </c>
      <c r="D29" s="38"/>
      <c r="E29" s="38"/>
      <c r="F29" s="38"/>
      <c r="G29" s="38"/>
      <c r="H29" s="38"/>
      <c r="I29" s="148">
        <f>I30+I31+I32+I33+I34+I35+I36</f>
        <v>1522.6001000000001</v>
      </c>
      <c r="J29" s="148"/>
      <c r="K29" s="148"/>
      <c r="L29" s="148"/>
      <c r="M29" s="148"/>
      <c r="N29" s="28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1.516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113" t="s">
        <v>79</v>
      </c>
      <c r="D30" s="113"/>
      <c r="E30" s="113"/>
      <c r="F30" s="113"/>
      <c r="G30" s="113"/>
      <c r="H30" s="113"/>
      <c r="I30" s="149">
        <v>455.07715000000002</v>
      </c>
      <c r="J30" s="149"/>
      <c r="K30" s="149"/>
      <c r="L30" s="149"/>
      <c r="M30" s="149"/>
      <c r="N30" s="28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6.8339999999999996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113" t="s">
        <v>54</v>
      </c>
      <c r="D31" s="113"/>
      <c r="E31" s="113"/>
      <c r="F31" s="113"/>
      <c r="G31" s="113"/>
      <c r="H31" s="113"/>
      <c r="I31" s="149"/>
      <c r="J31" s="149"/>
      <c r="K31" s="149"/>
      <c r="L31" s="149"/>
      <c r="M31" s="149"/>
      <c r="N31" s="28"/>
      <c r="O31" s="114" t="s">
        <v>55</v>
      </c>
      <c r="P31" s="115"/>
      <c r="Q31" s="115"/>
      <c r="R31" s="116" t="s">
        <v>59</v>
      </c>
      <c r="S31" s="116"/>
      <c r="T31" s="116"/>
      <c r="U31" s="116"/>
      <c r="V31" s="116"/>
      <c r="W31" s="116"/>
      <c r="X31" s="116"/>
      <c r="Y31" s="117">
        <v>126.86499999999999</v>
      </c>
      <c r="Z31" s="117"/>
      <c r="AA31" s="117"/>
      <c r="AB31" s="117"/>
      <c r="AC31" s="117"/>
      <c r="AD31" s="11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113" t="s">
        <v>58</v>
      </c>
      <c r="D32" s="113"/>
      <c r="E32" s="113"/>
      <c r="F32" s="113"/>
      <c r="G32" s="113"/>
      <c r="H32" s="113"/>
      <c r="I32" s="149">
        <v>55.837960000000002</v>
      </c>
      <c r="J32" s="149"/>
      <c r="K32" s="149"/>
      <c r="L32" s="149"/>
      <c r="M32" s="149"/>
      <c r="N32" s="28"/>
      <c r="O32" s="128" t="s">
        <v>80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157.29599999999999</v>
      </c>
      <c r="Z32" s="126"/>
      <c r="AA32" s="126"/>
      <c r="AB32" s="126"/>
      <c r="AC32" s="126"/>
      <c r="AD32" s="127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113" t="s">
        <v>61</v>
      </c>
      <c r="D33" s="113"/>
      <c r="E33" s="113"/>
      <c r="F33" s="113"/>
      <c r="G33" s="113"/>
      <c r="H33" s="113"/>
      <c r="I33" s="149">
        <v>246.90137999999999</v>
      </c>
      <c r="J33" s="149"/>
      <c r="K33" s="149"/>
      <c r="L33" s="149"/>
      <c r="M33" s="149"/>
      <c r="N33" s="28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1" t="s">
        <v>63</v>
      </c>
      <c r="D34" s="131"/>
      <c r="E34" s="131"/>
      <c r="F34" s="131"/>
      <c r="G34" s="131"/>
      <c r="H34" s="131"/>
      <c r="I34" s="150">
        <v>370.58891</v>
      </c>
      <c r="J34" s="150"/>
      <c r="K34" s="150"/>
      <c r="L34" s="150"/>
      <c r="M34" s="150"/>
      <c r="N34" s="9"/>
      <c r="O34" s="135" t="s">
        <v>89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113" t="s">
        <v>65</v>
      </c>
      <c r="D35" s="113"/>
      <c r="E35" s="113"/>
      <c r="F35" s="113"/>
      <c r="G35" s="113"/>
      <c r="H35" s="113"/>
      <c r="I35" s="149">
        <v>338.68198000000001</v>
      </c>
      <c r="J35" s="149"/>
      <c r="K35" s="149"/>
      <c r="L35" s="149"/>
      <c r="M35" s="149"/>
      <c r="N35" s="28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113" t="s">
        <v>67</v>
      </c>
      <c r="D36" s="113"/>
      <c r="E36" s="113"/>
      <c r="F36" s="113"/>
      <c r="G36" s="113"/>
      <c r="H36" s="113"/>
      <c r="I36" s="149">
        <v>55.512720000000002</v>
      </c>
      <c r="J36" s="149"/>
      <c r="K36" s="149"/>
      <c r="L36" s="149"/>
      <c r="M36" s="149"/>
      <c r="N36" s="9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3" t="s">
        <v>68</v>
      </c>
      <c r="C37" s="141" t="s">
        <v>82</v>
      </c>
      <c r="D37" s="141"/>
      <c r="E37" s="141"/>
      <c r="F37" s="141"/>
      <c r="G37" s="141"/>
      <c r="H37" s="141"/>
      <c r="I37" s="151">
        <v>31.062840000000001</v>
      </c>
      <c r="J37" s="151"/>
      <c r="K37" s="151"/>
      <c r="L37" s="151"/>
      <c r="M37" s="151"/>
      <c r="N37" s="28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3" t="s">
        <v>69</v>
      </c>
      <c r="C38" s="141" t="s">
        <v>83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N38" s="9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84</v>
      </c>
      <c r="C39" s="143"/>
      <c r="D39" s="143"/>
      <c r="E39" s="143"/>
      <c r="F39" s="143"/>
      <c r="G39" s="143"/>
      <c r="H39" s="144"/>
      <c r="I39" s="145">
        <f>I27+I28+I29+I37+I38</f>
        <v>2810.0017000000003</v>
      </c>
      <c r="J39" s="145"/>
      <c r="K39" s="145"/>
      <c r="L39" s="145"/>
      <c r="M39" s="146"/>
      <c r="N39" s="2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15.75" customHeight="1" outlineLevel="1" x14ac:dyDescent="0.2">
      <c r="B42" s="36" t="s">
        <v>86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34" customFormat="1" ht="32.25" customHeight="1" x14ac:dyDescent="0.2">
      <c r="B44" s="125" t="s">
        <v>88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2019-03-22T02:14:07Z</cp:lastPrinted>
  <dcterms:modified xsi:type="dcterms:W3CDTF">2020-03-19T05:16:32Z</dcterms:modified>
</cp:coreProperties>
</file>