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6200" windowHeight="92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<sst xmlns="http://schemas.openxmlformats.org/spreadsheetml/2006/main" count="91" uniqueCount="89">
  <si>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</si>
  <si>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</si>
  <si>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</si>
  <si>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</si>
  <si>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</si>
  <si>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</si>
  <si>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</si>
  <si>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</si>
  <si>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</si>
  <si>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</si>
  <si>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</si>
  <si>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</si>
  <si>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</si>
  <si>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</si>
  <si>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</si>
  <si>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</si>
  <si>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</si>
  <si>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</si>
  <si>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</si>
  <si>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</si>
  <si>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</si>
  <si>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</si>
  <si>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</si>
  <si>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</si>
  <si>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</si>
  <si>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</si>
  <si>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</si>
  <si>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</si>
  <si>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</si>
  <si>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</si>
  <si>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</si>
  <si>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</si>
  <si>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</si>
  <si>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</si>
  <si>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</si>
  <si>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</si>
  <si>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</si>
  <si>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</si>
  <si>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</si>
  <si>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</si>
  <si>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</si>
  <si>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</si>
  <si>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</si>
  <si>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</si>
  <si>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</si>
  <si>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</si>
  <si>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</si>
  <si>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</si>
  <si>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</si>
  <si>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</si>
  <si>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</si>
  <si>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</si>
  <si>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</si>
  <si>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</si>
  <si>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</si>
  <si>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</si>
  <si>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</si>
  <si>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</si>
  <si>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</si>
  <si>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</si>
  <si>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</si>
  <si>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</si>
  <si>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</si>
  <si>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</si>
  <si>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</si>
  <si>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</si>
  <si>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</si>
  <si>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</si>
  <si>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</si>
  <si>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</si>
  <si>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</si>
  <si>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</si>
  <si>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</si>
  <si>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</si>
  <si>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</si>
  <si>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</si>
  <si>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</si>
  <si>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</si>
  <si>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</si>
  <si>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</si>
  <si>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</si>
  <si>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</si>
  <si>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</si>
  <si>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</si>
  <si>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</si>
  <si>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</si>
  <si>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</si>
  <si>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</si>
  <si>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- 26,6 мп 
 Ремонт дверных конструкций - 3 шт.
 Ремонт системы ТВС (внутриквартирные) - 12,5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</si>
</sst>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8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0.5" style="2" bestFit="1" customWidth="1"/>
    <col min="33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4125.5200000000004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1994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32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>
        <v>84</v>
      </c>
      <c r="J10" s="52"/>
      <c r="K10" s="52"/>
      <c r="L10" s="52"/>
      <c r="M10" s="52"/>
      <c r="N10" s="5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2155.9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2">
        <v>1</v>
      </c>
      <c r="J11" s="52"/>
      <c r="K11" s="52"/>
      <c r="L11" s="52"/>
      <c r="M11" s="52"/>
      <c r="N11" s="5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2">
        <v>1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2">
        <v>9</v>
      </c>
      <c r="J12" s="52"/>
      <c r="K12" s="52"/>
      <c r="L12" s="52"/>
      <c r="M12" s="52"/>
      <c r="N12" s="5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4">
        <v>933.7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6" t="s">
        <v>16</v>
      </c>
      <c r="J13" s="56"/>
      <c r="K13" s="56"/>
      <c r="L13" s="56"/>
      <c r="M13" s="56"/>
      <c r="N13" s="6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7">
        <v>1035.92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7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79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70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71</v>
      </c>
      <c r="J18" s="68"/>
      <c r="K18" s="68"/>
      <c r="L18" s="68"/>
      <c r="M18" s="68"/>
      <c r="N18" s="68"/>
      <c r="O18" s="68"/>
      <c r="P18" s="68" t="s">
        <v>72</v>
      </c>
      <c r="Q18" s="68"/>
      <c r="R18" s="68"/>
      <c r="S18" s="68"/>
      <c r="T18" s="68"/>
      <c r="U18" s="12" t="s">
        <v>73</v>
      </c>
      <c r="V18" s="68" t="s">
        <v>74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27</v>
      </c>
      <c r="C19" s="70" t="s">
        <v>29</v>
      </c>
      <c r="D19" s="70"/>
      <c r="E19" s="70"/>
      <c r="F19" s="70"/>
      <c r="G19" s="71">
        <f>I19+P19+U19+V19</f>
        <v>626.18799999999999</v>
      </c>
      <c r="H19" s="71"/>
      <c r="I19" s="73">
        <v>321.20999999999998</v>
      </c>
      <c r="J19" s="73"/>
      <c r="K19" s="73"/>
      <c r="L19" s="73"/>
      <c r="M19" s="73"/>
      <c r="N19" s="73"/>
      <c r="O19" s="73"/>
      <c r="P19" s="73">
        <v>271.81</v>
      </c>
      <c r="Q19" s="73"/>
      <c r="R19" s="73"/>
      <c r="S19" s="73"/>
      <c r="T19" s="73"/>
      <c r="U19" s="14">
        <v>33.167999999999999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2366.7870000000003</v>
      </c>
      <c r="H20" s="71"/>
      <c r="I20" s="77">
        <v>1656.99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709.79700000000003</v>
      </c>
      <c r="V20" s="77">
        <v>0</v>
      </c>
      <c r="W20" s="78"/>
      <c r="X20" s="79">
        <v>115.05500000000001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30</v>
      </c>
      <c r="C21" s="72" t="s">
        <v>33</v>
      </c>
      <c r="D21" s="72"/>
      <c r="E21" s="72"/>
      <c r="F21" s="72"/>
      <c r="G21" s="71">
        <f t="shared" si="0"/>
        <v>2569.527</v>
      </c>
      <c r="H21" s="71"/>
      <c r="I21" s="77">
        <f>I19+I20-I22</f>
        <v>1673.56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220.2</v>
      </c>
      <c r="Q21" s="77">
        <f>P19+Q20-Q22</f>
        <v>271.81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675.76700000000005</v>
      </c>
      <c r="V21" s="77">
        <f>V19+V20-V22</f>
        <v>0</v>
      </c>
      <c r="W21" s="78">
        <f>W19+W20-W22</f>
        <v>0</v>
      </c>
      <c r="X21" s="79">
        <v>105.414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32</v>
      </c>
      <c r="C22" s="72" t="s">
        <v>35</v>
      </c>
      <c r="D22" s="72"/>
      <c r="E22" s="72"/>
      <c r="F22" s="72"/>
      <c r="G22" s="71">
        <f t="shared" si="0"/>
        <v>423.44799999999998</v>
      </c>
      <c r="H22" s="71"/>
      <c r="I22" s="77">
        <v>304.64</v>
      </c>
      <c r="J22" s="77"/>
      <c r="K22" s="77"/>
      <c r="L22" s="77"/>
      <c r="M22" s="77"/>
      <c r="N22" s="77"/>
      <c r="O22" s="77"/>
      <c r="P22" s="77">
        <v>51.61</v>
      </c>
      <c r="Q22" s="77"/>
      <c r="R22" s="77"/>
      <c r="S22" s="77"/>
      <c r="T22" s="77"/>
      <c r="U22" s="15">
        <v>67.197999999999993</v>
      </c>
      <c r="V22" s="77">
        <v>0</v>
      </c>
      <c r="W22" s="78"/>
      <c r="X22" s="79">
        <f>X19+X20-X21</f>
        <v>9.6410000000000053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34</v>
      </c>
      <c r="C23" s="72" t="s">
        <v>37</v>
      </c>
      <c r="D23" s="72"/>
      <c r="E23" s="72"/>
      <c r="F23" s="72"/>
      <c r="G23" s="71">
        <f t="shared" si="0"/>
        <v>-202.73999999999998</v>
      </c>
      <c r="H23" s="71"/>
      <c r="I23" s="77">
        <f>I22-I19</f>
        <v>-16.569999999999993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-220.2</v>
      </c>
      <c r="Q23" s="77">
        <f>Q22-P19</f>
        <v>-271.81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34.029999999999994</v>
      </c>
      <c r="V23" s="87">
        <f>V22-V19</f>
        <v>0</v>
      </c>
      <c r="W23" s="88">
        <f>W22-W19</f>
        <v>0</v>
      </c>
      <c r="X23" s="89">
        <f>X22-X19</f>
        <v>9.6410000000000053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36</v>
      </c>
      <c r="C24" s="84" t="s">
        <v>38</v>
      </c>
      <c r="D24" s="84"/>
      <c r="E24" s="84"/>
      <c r="F24" s="84"/>
      <c r="G24" s="85">
        <f>G21/G20</f>
        <v>1.0856604333216295</v>
      </c>
      <c r="H24" s="86"/>
      <c r="I24" s="92">
        <f>I21/I20</f>
        <v>1.0100000603503942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0.95205671480719134</v>
      </c>
      <c r="V24" s="92"/>
      <c r="W24" s="93"/>
      <c r="X24" s="94">
        <f>X21/X20</f>
        <v>0.91620529312068133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71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75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425.96555000000001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4.3719999999999999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76</v>
      </c>
      <c r="D28" s="116"/>
      <c r="E28" s="116"/>
      <c r="F28" s="116"/>
      <c r="G28" s="116"/>
      <c r="H28" s="116"/>
      <c r="I28" s="117">
        <v>80.918149999999997</v>
      </c>
      <c r="J28" s="117"/>
      <c r="K28" s="117"/>
      <c r="L28" s="117"/>
      <c r="M28" s="117"/>
      <c r="N28" s="28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6.1769999999999996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6" t="s">
        <v>77</v>
      </c>
      <c r="D29" s="116"/>
      <c r="E29" s="116"/>
      <c r="F29" s="116"/>
      <c r="G29" s="116"/>
      <c r="H29" s="116"/>
      <c r="I29" s="117">
        <f>I30+I31+I32+I33+I34+I35+I36</f>
        <v>848.45347000000004</v>
      </c>
      <c r="J29" s="117"/>
      <c r="K29" s="117"/>
      <c r="L29" s="117"/>
      <c r="M29" s="117"/>
      <c r="N29" s="28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0.72499999999999998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7" t="s">
        <v>78</v>
      </c>
      <c r="D30" s="97"/>
      <c r="E30" s="97"/>
      <c r="F30" s="97"/>
      <c r="G30" s="97"/>
      <c r="H30" s="97"/>
      <c r="I30" s="98">
        <v>273.87212</v>
      </c>
      <c r="J30" s="98"/>
      <c r="K30" s="98"/>
      <c r="L30" s="98"/>
      <c r="M30" s="98"/>
      <c r="N30" s="28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3.266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7" t="s">
        <v>53</v>
      </c>
      <c r="D31" s="97"/>
      <c r="E31" s="97"/>
      <c r="F31" s="97"/>
      <c r="G31" s="97"/>
      <c r="H31" s="97"/>
      <c r="I31" s="98">
        <v>110.27048000000001</v>
      </c>
      <c r="J31" s="98"/>
      <c r="K31" s="98"/>
      <c r="L31" s="98"/>
      <c r="M31" s="98"/>
      <c r="N31" s="28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81.465999999999994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7" t="s">
        <v>57</v>
      </c>
      <c r="D32" s="97"/>
      <c r="E32" s="97"/>
      <c r="F32" s="97"/>
      <c r="G32" s="97"/>
      <c r="H32" s="97"/>
      <c r="I32" s="98">
        <v>25.220189999999999</v>
      </c>
      <c r="J32" s="98"/>
      <c r="K32" s="98"/>
      <c r="L32" s="98"/>
      <c r="M32" s="98"/>
      <c r="N32" s="28"/>
      <c r="O32" s="150" t="s">
        <v>79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96.006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7" t="s">
        <v>60</v>
      </c>
      <c r="D33" s="97"/>
      <c r="E33" s="97"/>
      <c r="F33" s="97"/>
      <c r="G33" s="97"/>
      <c r="H33" s="97"/>
      <c r="I33" s="98">
        <v>99.927940000000007</v>
      </c>
      <c r="J33" s="98"/>
      <c r="K33" s="98"/>
      <c r="L33" s="98"/>
      <c r="M33" s="98"/>
      <c r="N33" s="28"/>
      <c r="O33" s="138" t="s">
        <v>80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232.09458000000001</v>
      </c>
      <c r="J34" s="137"/>
      <c r="K34" s="137"/>
      <c r="L34" s="137"/>
      <c r="M34" s="137"/>
      <c r="N34" s="9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7" t="s">
        <v>64</v>
      </c>
      <c r="D35" s="97"/>
      <c r="E35" s="97"/>
      <c r="F35" s="97"/>
      <c r="G35" s="97"/>
      <c r="H35" s="97"/>
      <c r="I35" s="98">
        <v>72.009469999999993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7" t="s">
        <v>66</v>
      </c>
      <c r="D36" s="97"/>
      <c r="E36" s="97"/>
      <c r="F36" s="97"/>
      <c r="G36" s="97"/>
      <c r="H36" s="97"/>
      <c r="I36" s="98">
        <v>35.058689999999999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67</v>
      </c>
      <c r="C37" s="131" t="s">
        <v>81</v>
      </c>
      <c r="D37" s="131"/>
      <c r="E37" s="131"/>
      <c r="F37" s="131"/>
      <c r="G37" s="131"/>
      <c r="H37" s="131"/>
      <c r="I37" s="132">
        <v>13.69956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68</v>
      </c>
      <c r="C38" s="131" t="s">
        <v>82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83</v>
      </c>
      <c r="C39" s="134"/>
      <c r="D39" s="134"/>
      <c r="E39" s="134"/>
      <c r="F39" s="134"/>
      <c r="G39" s="134"/>
      <c r="H39" s="135"/>
      <c r="I39" s="123">
        <f>I27+I28+I29+I37+I38</f>
        <v>1369.03673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2019-03-22T02:42:40Z</cp:lastPrinted>
  <dcterms:modified xsi:type="dcterms:W3CDTF">2020-03-20T07:18:39Z</dcterms:modified>
</cp:coreProperties>
</file>