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5450" windowHeight="814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<sst xmlns="http://schemas.openxmlformats.org/spreadsheetml/2006/main" count="92" uniqueCount="90">
  <si>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</si>
  <si>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</si>
  <si>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</si>
  <si>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</si>
  <si>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</si>
  <si>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</si>
  <si>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</si>
  <si>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</si>
  <si>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</si>
  <si>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</si>
  <si>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</si>
  <si>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</si>
  <si>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</si>
  <si>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</si>
  <si>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</si>
  <si>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</si>
  <si>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</si>
  <si>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</si>
  <si>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</si>
  <si>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</si>
  <si>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</si>
  <si>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</si>
  <si>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</si>
  <si>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</si>
  <si>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</si>
  <si>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</si>
  <si>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</si>
  <si>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</si>
  <si>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</si>
  <si>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</si>
  <si>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</si>
  <si>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</si>
  <si>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</si>
  <si>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</si>
  <si>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</si>
  <si>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</si>
  <si>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</si>
  <si>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</si>
  <si>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</si>
  <si>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</si>
  <si>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</si>
  <si>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</si>
  <si>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</si>
  <si>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</si>
  <si>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</si>
  <si>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</si>
  <si>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</si>
  <si>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</si>
  <si>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</si>
  <si>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</si>
  <si>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</si>
  <si>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</si>
  <si>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</si>
  <si>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</si>
  <si>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</si>
  <si>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</si>
  <si>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</si>
  <si>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</si>
  <si>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</si>
  <si>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</si>
  <si>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</si>
  <si>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</si>
  <si>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</si>
  <si>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</si>
  <si>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</si>
  <si>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</si>
  <si>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</si>
  <si>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</si>
  <si>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</si>
  <si>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</si>
  <si>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</si>
  <si>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</si>
  <si>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</si>
  <si>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</si>
  <si>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</si>
  <si>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</si>
  <si>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</si>
  <si>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</si>
  <si>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</si>
  <si>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</si>
  <si>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</si>
  <si>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</si>
  <si>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</si>
  <si>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</si>
  <si>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</si>
  <si>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</si>
  <si>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</si>
  <si>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</si>
  <si>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</si>
  <si>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- 12 мп  
 Ремонт дверных конструкций - 5 шт.
 Ремонт бетонных стяжек крыльца - 28,42 м2
 Ремонт системы ТВС (внутриквартирные) - 4,85 мп
 Ремонт системы ТВС (разводка) - 6 мп
 Ремонт теплоизоляции трубопровода - 3 мп
 Замена неисправных уч. эл./сети - 32 мп
 Замена автоматических выключателей - 50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</si>
</sst>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7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="115" zoomScaleNormal="115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6793.4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1985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69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5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4473.3999999999996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2</v>
      </c>
      <c r="J11" s="54"/>
      <c r="K11" s="54"/>
      <c r="L11" s="54"/>
      <c r="M11" s="54"/>
      <c r="N11" s="5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2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9</v>
      </c>
      <c r="J12" s="54"/>
      <c r="K12" s="54"/>
      <c r="L12" s="54"/>
      <c r="M12" s="54"/>
      <c r="N12" s="5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5">
        <v>83.5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16</v>
      </c>
      <c r="C13" s="56"/>
      <c r="D13" s="56"/>
      <c r="E13" s="56"/>
      <c r="F13" s="56"/>
      <c r="G13" s="56"/>
      <c r="H13" s="56"/>
      <c r="I13" s="52" t="s">
        <v>17</v>
      </c>
      <c r="J13" s="52"/>
      <c r="K13" s="52"/>
      <c r="L13" s="52"/>
      <c r="M13" s="52"/>
      <c r="N13" s="6"/>
      <c r="O13" s="56" t="s">
        <v>18</v>
      </c>
      <c r="P13" s="56"/>
      <c r="Q13" s="56"/>
      <c r="R13" s="56"/>
      <c r="S13" s="56"/>
      <c r="T13" s="56"/>
      <c r="U13" s="56"/>
      <c r="V13" s="56"/>
      <c r="W13" s="56"/>
      <c r="X13" s="57">
        <v>2236.5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19</v>
      </c>
      <c r="C14" s="58"/>
      <c r="D14" s="58"/>
      <c r="E14" s="58"/>
      <c r="F14" s="58"/>
      <c r="G14" s="58"/>
      <c r="H14" s="58"/>
      <c r="I14" s="59" t="s">
        <v>20</v>
      </c>
      <c r="J14" s="59"/>
      <c r="K14" s="59"/>
      <c r="L14" s="59"/>
      <c r="M14" s="59"/>
      <c r="N14" s="7"/>
      <c r="O14" s="58" t="s">
        <v>21</v>
      </c>
      <c r="P14" s="58"/>
      <c r="Q14" s="58"/>
      <c r="R14" s="58"/>
      <c r="S14" s="58"/>
      <c r="T14" s="58"/>
      <c r="U14" s="58"/>
      <c r="V14" s="58"/>
      <c r="W14" s="58"/>
      <c r="X14" s="59">
        <v>163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22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23</v>
      </c>
      <c r="C17" s="64" t="s">
        <v>24</v>
      </c>
      <c r="D17" s="64"/>
      <c r="E17" s="64"/>
      <c r="F17" s="64"/>
      <c r="G17" s="64" t="s">
        <v>25</v>
      </c>
      <c r="H17" s="64"/>
      <c r="I17" s="64" t="s">
        <v>26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27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28</v>
      </c>
      <c r="C19" s="70" t="s">
        <v>30</v>
      </c>
      <c r="D19" s="70"/>
      <c r="E19" s="70"/>
      <c r="F19" s="70"/>
      <c r="G19" s="71">
        <f>I19+P19+U19+V19</f>
        <v>1794.395</v>
      </c>
      <c r="H19" s="71"/>
      <c r="I19" s="73">
        <v>886.42</v>
      </c>
      <c r="J19" s="73"/>
      <c r="K19" s="73"/>
      <c r="L19" s="73"/>
      <c r="M19" s="73"/>
      <c r="N19" s="73"/>
      <c r="O19" s="73"/>
      <c r="P19" s="73">
        <v>886.62</v>
      </c>
      <c r="Q19" s="73"/>
      <c r="R19" s="73"/>
      <c r="S19" s="73"/>
      <c r="T19" s="73"/>
      <c r="U19" s="14">
        <v>21.268999999999998</v>
      </c>
      <c r="V19" s="73">
        <v>8.5999999999999993E-2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29</v>
      </c>
      <c r="C20" s="72" t="s">
        <v>32</v>
      </c>
      <c r="D20" s="72"/>
      <c r="E20" s="72"/>
      <c r="F20" s="72"/>
      <c r="G20" s="71">
        <f t="shared" ref="G20:G23" si="0">I20+P20+U20+V20</f>
        <v>3578.2490000000003</v>
      </c>
      <c r="H20" s="71"/>
      <c r="I20" s="77">
        <v>3513.55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64.698999999999998</v>
      </c>
      <c r="V20" s="77">
        <v>0</v>
      </c>
      <c r="W20" s="78"/>
      <c r="X20" s="79">
        <v>59.356000000000002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31</v>
      </c>
      <c r="C21" s="72" t="s">
        <v>34</v>
      </c>
      <c r="D21" s="72"/>
      <c r="E21" s="72"/>
      <c r="F21" s="72"/>
      <c r="G21" s="71">
        <f t="shared" si="0"/>
        <v>4355.0910000000003</v>
      </c>
      <c r="H21" s="71"/>
      <c r="I21" s="77">
        <f>I19+I20-I22</f>
        <v>3541.1000000000004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749.41</v>
      </c>
      <c r="Q21" s="77">
        <f>P19+Q20-Q22</f>
        <v>886.62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64.49499999999999</v>
      </c>
      <c r="V21" s="77">
        <f>V19+V20-V22</f>
        <v>8.5999999999999993E-2</v>
      </c>
      <c r="W21" s="78">
        <f>W19+W20-W22</f>
        <v>0</v>
      </c>
      <c r="X21" s="79">
        <v>37.618000000000002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33</v>
      </c>
      <c r="C22" s="72" t="s">
        <v>36</v>
      </c>
      <c r="D22" s="72"/>
      <c r="E22" s="72"/>
      <c r="F22" s="72"/>
      <c r="G22" s="71">
        <f t="shared" si="0"/>
        <v>1017.553</v>
      </c>
      <c r="H22" s="71"/>
      <c r="I22" s="77">
        <v>858.87</v>
      </c>
      <c r="J22" s="77"/>
      <c r="K22" s="77"/>
      <c r="L22" s="77"/>
      <c r="M22" s="77"/>
      <c r="N22" s="77"/>
      <c r="O22" s="77"/>
      <c r="P22" s="77">
        <v>137.21</v>
      </c>
      <c r="Q22" s="77"/>
      <c r="R22" s="77"/>
      <c r="S22" s="77"/>
      <c r="T22" s="77"/>
      <c r="U22" s="15">
        <v>21.472999999999999</v>
      </c>
      <c r="V22" s="77">
        <v>0</v>
      </c>
      <c r="W22" s="78"/>
      <c r="X22" s="79">
        <f>X19+X20-X21</f>
        <v>21.738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35</v>
      </c>
      <c r="C23" s="72" t="s">
        <v>38</v>
      </c>
      <c r="D23" s="72"/>
      <c r="E23" s="72"/>
      <c r="F23" s="72"/>
      <c r="G23" s="71">
        <f t="shared" si="0"/>
        <v>-776.84199999999998</v>
      </c>
      <c r="H23" s="71"/>
      <c r="I23" s="77">
        <f>I22-I19</f>
        <v>-27.549999999999955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-749.41</v>
      </c>
      <c r="Q23" s="77">
        <f>Q22-P19</f>
        <v>-886.62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0.20400000000000063</v>
      </c>
      <c r="V23" s="87">
        <f>V22-V19</f>
        <v>-8.5999999999999993E-2</v>
      </c>
      <c r="W23" s="88">
        <f>W22-W19</f>
        <v>0</v>
      </c>
      <c r="X23" s="89">
        <f>X22-X19</f>
        <v>21.738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37</v>
      </c>
      <c r="C24" s="84" t="s">
        <v>39</v>
      </c>
      <c r="D24" s="84"/>
      <c r="E24" s="84"/>
      <c r="F24" s="84"/>
      <c r="G24" s="85">
        <f>G21/G20</f>
        <v>1.2171011575773514</v>
      </c>
      <c r="H24" s="86"/>
      <c r="I24" s="92">
        <f>I21/I20</f>
        <v>1.0078410724196327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0.99684693735606411</v>
      </c>
      <c r="V24" s="92"/>
      <c r="W24" s="93"/>
      <c r="X24" s="94">
        <f>X21/X20</f>
        <v>0.63376912190848445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40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40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41</v>
      </c>
      <c r="C27" s="109" t="s">
        <v>42</v>
      </c>
      <c r="D27" s="109"/>
      <c r="E27" s="109"/>
      <c r="F27" s="109"/>
      <c r="G27" s="109"/>
      <c r="H27" s="109"/>
      <c r="I27" s="110">
        <v>785.28828999999996</v>
      </c>
      <c r="J27" s="110"/>
      <c r="K27" s="110"/>
      <c r="L27" s="110"/>
      <c r="M27" s="110"/>
      <c r="N27" s="24"/>
      <c r="O27" s="111" t="s">
        <v>43</v>
      </c>
      <c r="P27" s="112"/>
      <c r="Q27" s="112"/>
      <c r="R27" s="113" t="s">
        <v>44</v>
      </c>
      <c r="S27" s="113"/>
      <c r="T27" s="113"/>
      <c r="U27" s="113"/>
      <c r="V27" s="113"/>
      <c r="W27" s="113"/>
      <c r="X27" s="113"/>
      <c r="Y27" s="114">
        <v>13.086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6" t="s">
        <v>77</v>
      </c>
      <c r="D28" s="116"/>
      <c r="E28" s="116"/>
      <c r="F28" s="116"/>
      <c r="G28" s="116"/>
      <c r="H28" s="116"/>
      <c r="I28" s="117">
        <v>276.50842</v>
      </c>
      <c r="J28" s="117"/>
      <c r="K28" s="117"/>
      <c r="L28" s="117"/>
      <c r="M28" s="117"/>
      <c r="N28" s="28"/>
      <c r="O28" s="99" t="s">
        <v>46</v>
      </c>
      <c r="P28" s="100"/>
      <c r="Q28" s="100"/>
      <c r="R28" s="101" t="s">
        <v>47</v>
      </c>
      <c r="S28" s="101"/>
      <c r="T28" s="101"/>
      <c r="U28" s="101"/>
      <c r="V28" s="101"/>
      <c r="W28" s="101"/>
      <c r="X28" s="101"/>
      <c r="Y28" s="82">
        <v>18.466000000000001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116" t="s">
        <v>78</v>
      </c>
      <c r="D29" s="116"/>
      <c r="E29" s="116"/>
      <c r="F29" s="116"/>
      <c r="G29" s="116"/>
      <c r="H29" s="116"/>
      <c r="I29" s="117">
        <f>I30+I31+I32+I33+I34+I35+I36</f>
        <v>1332.4358099999997</v>
      </c>
      <c r="J29" s="117"/>
      <c r="K29" s="117"/>
      <c r="L29" s="117"/>
      <c r="M29" s="117"/>
      <c r="N29" s="28"/>
      <c r="O29" s="99" t="s">
        <v>49</v>
      </c>
      <c r="P29" s="100"/>
      <c r="Q29" s="100"/>
      <c r="R29" s="101" t="s">
        <v>50</v>
      </c>
      <c r="S29" s="101"/>
      <c r="T29" s="101"/>
      <c r="U29" s="101"/>
      <c r="V29" s="101"/>
      <c r="W29" s="101"/>
      <c r="X29" s="101"/>
      <c r="Y29" s="82">
        <v>2.1669999999999998</v>
      </c>
      <c r="Z29" s="82"/>
      <c r="AA29" s="82"/>
      <c r="AB29" s="82"/>
      <c r="AC29" s="82"/>
      <c r="AD29" s="8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97" t="s">
        <v>79</v>
      </c>
      <c r="D30" s="97"/>
      <c r="E30" s="97"/>
      <c r="F30" s="97"/>
      <c r="G30" s="97"/>
      <c r="H30" s="97"/>
      <c r="I30" s="98">
        <v>356.63601999999997</v>
      </c>
      <c r="J30" s="98"/>
      <c r="K30" s="98"/>
      <c r="L30" s="98"/>
      <c r="M30" s="98"/>
      <c r="N30" s="28"/>
      <c r="O30" s="99" t="s">
        <v>52</v>
      </c>
      <c r="P30" s="100"/>
      <c r="Q30" s="100"/>
      <c r="R30" s="101" t="s">
        <v>56</v>
      </c>
      <c r="S30" s="101"/>
      <c r="T30" s="101"/>
      <c r="U30" s="101"/>
      <c r="V30" s="101"/>
      <c r="W30" s="101"/>
      <c r="X30" s="101"/>
      <c r="Y30" s="82">
        <v>9.766</v>
      </c>
      <c r="Z30" s="82"/>
      <c r="AA30" s="82"/>
      <c r="AB30" s="82"/>
      <c r="AC30" s="82"/>
      <c r="AD30" s="8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97" t="s">
        <v>54</v>
      </c>
      <c r="D31" s="97"/>
      <c r="E31" s="97"/>
      <c r="F31" s="97"/>
      <c r="G31" s="97"/>
      <c r="H31" s="97"/>
      <c r="I31" s="98">
        <v>220.54096000000001</v>
      </c>
      <c r="J31" s="98"/>
      <c r="K31" s="98"/>
      <c r="L31" s="98"/>
      <c r="M31" s="98"/>
      <c r="N31" s="28"/>
      <c r="O31" s="141" t="s">
        <v>55</v>
      </c>
      <c r="P31" s="142"/>
      <c r="Q31" s="142"/>
      <c r="R31" s="145" t="s">
        <v>59</v>
      </c>
      <c r="S31" s="145"/>
      <c r="T31" s="145"/>
      <c r="U31" s="145"/>
      <c r="V31" s="145"/>
      <c r="W31" s="145"/>
      <c r="X31" s="145"/>
      <c r="Y31" s="146">
        <v>184.20400000000001</v>
      </c>
      <c r="Z31" s="146"/>
      <c r="AA31" s="146"/>
      <c r="AB31" s="146"/>
      <c r="AC31" s="146"/>
      <c r="AD31" s="147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97" t="s">
        <v>58</v>
      </c>
      <c r="D32" s="97"/>
      <c r="E32" s="97"/>
      <c r="F32" s="97"/>
      <c r="G32" s="97"/>
      <c r="H32" s="97"/>
      <c r="I32" s="98">
        <v>47.039270000000002</v>
      </c>
      <c r="J32" s="98"/>
      <c r="K32" s="98"/>
      <c r="L32" s="98"/>
      <c r="M32" s="98"/>
      <c r="N32" s="28"/>
      <c r="O32" s="150" t="s">
        <v>80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227.68900000000002</v>
      </c>
      <c r="Z32" s="148"/>
      <c r="AA32" s="148"/>
      <c r="AB32" s="148"/>
      <c r="AC32" s="148"/>
      <c r="AD32" s="149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97" t="s">
        <v>61</v>
      </c>
      <c r="D33" s="97"/>
      <c r="E33" s="97"/>
      <c r="F33" s="97"/>
      <c r="G33" s="97"/>
      <c r="H33" s="97"/>
      <c r="I33" s="98">
        <v>262.21751</v>
      </c>
      <c r="J33" s="98"/>
      <c r="K33" s="98"/>
      <c r="L33" s="98"/>
      <c r="M33" s="98"/>
      <c r="N33" s="28"/>
      <c r="O33" s="138" t="s">
        <v>81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6" t="s">
        <v>63</v>
      </c>
      <c r="D34" s="136"/>
      <c r="E34" s="136"/>
      <c r="F34" s="136"/>
      <c r="G34" s="136"/>
      <c r="H34" s="136"/>
      <c r="I34" s="137">
        <v>348.89285999999998</v>
      </c>
      <c r="J34" s="137"/>
      <c r="K34" s="137"/>
      <c r="L34" s="137"/>
      <c r="M34" s="137"/>
      <c r="N34" s="9"/>
      <c r="O34" s="125" t="s">
        <v>89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97" t="s">
        <v>65</v>
      </c>
      <c r="D35" s="97"/>
      <c r="E35" s="97"/>
      <c r="F35" s="97"/>
      <c r="G35" s="97"/>
      <c r="H35" s="97"/>
      <c r="I35" s="98">
        <v>39.052059999999997</v>
      </c>
      <c r="J35" s="98"/>
      <c r="K35" s="98"/>
      <c r="L35" s="98"/>
      <c r="M35" s="98"/>
      <c r="N35" s="28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97" t="s">
        <v>67</v>
      </c>
      <c r="D36" s="97"/>
      <c r="E36" s="97"/>
      <c r="F36" s="97"/>
      <c r="G36" s="97"/>
      <c r="H36" s="97"/>
      <c r="I36" s="98">
        <v>58.057130000000001</v>
      </c>
      <c r="J36" s="98"/>
      <c r="K36" s="98"/>
      <c r="L36" s="98"/>
      <c r="M36" s="98"/>
      <c r="N36" s="9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</row>
    <row r="37" spans="2:37" s="8" customFormat="1" ht="36" customHeight="1" x14ac:dyDescent="0.2">
      <c r="B37" s="33" t="s">
        <v>68</v>
      </c>
      <c r="C37" s="131" t="s">
        <v>82</v>
      </c>
      <c r="D37" s="131"/>
      <c r="E37" s="131"/>
      <c r="F37" s="131"/>
      <c r="G37" s="131"/>
      <c r="H37" s="131"/>
      <c r="I37" s="132">
        <v>28.263839999999998</v>
      </c>
      <c r="J37" s="132"/>
      <c r="K37" s="132"/>
      <c r="L37" s="132"/>
      <c r="M37" s="132"/>
      <c r="N37" s="28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</row>
    <row r="38" spans="2:37" s="8" customFormat="1" ht="36" customHeight="1" thickBot="1" x14ac:dyDescent="0.25">
      <c r="B38" s="33" t="s">
        <v>69</v>
      </c>
      <c r="C38" s="131" t="s">
        <v>83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9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</row>
    <row r="39" spans="2:37" s="8" customFormat="1" ht="30" customHeight="1" thickBot="1" x14ac:dyDescent="0.25">
      <c r="B39" s="133" t="s">
        <v>84</v>
      </c>
      <c r="C39" s="134"/>
      <c r="D39" s="134"/>
      <c r="E39" s="134"/>
      <c r="F39" s="134"/>
      <c r="G39" s="134"/>
      <c r="H39" s="135"/>
      <c r="I39" s="123">
        <f>I27+I28+I29+I37+I38</f>
        <v>2422.4963599999996</v>
      </c>
      <c r="J39" s="123"/>
      <c r="K39" s="123"/>
      <c r="L39" s="123"/>
      <c r="M39" s="124"/>
      <c r="N39" s="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87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34" customFormat="1" ht="32.25" customHeight="1" x14ac:dyDescent="0.2">
      <c r="B44" s="118" t="s">
        <v>88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2019-03-22T02:43:17Z</cp:lastPrinted>
  <dcterms:modified xsi:type="dcterms:W3CDTF">2020-03-20T07:20:30Z</dcterms:modified>
</cp:coreProperties>
</file>