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75" windowHeight="91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<sst xmlns="http://schemas.openxmlformats.org/spreadsheetml/2006/main" count="92" uniqueCount="90">
  <si>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</si>
  <si>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</si>
  <si>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</si>
  <si>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</si>
  <si>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</si>
  <si>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</si>
  <si>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</si>
  <si>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</si>
  <si>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</si>
  <si>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</si>
  <si>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</si>
  <si>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</si>
  <si>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</si>
  <si>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</si>
  <si>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</si>
  <si>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</si>
  <si>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</si>
  <si>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</si>
  <si>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</si>
  <si>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</si>
  <si>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</si>
  <si>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</si>
  <si>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</si>
  <si>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</si>
  <si>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</si>
  <si>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</si>
  <si>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</si>
  <si>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</si>
  <si>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</si>
  <si>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</si>
  <si>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</si>
  <si>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</si>
  <si>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</si>
  <si>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</si>
  <si>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</si>
  <si>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</si>
  <si>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</si>
  <si>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</si>
  <si>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</si>
  <si>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</si>
  <si>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</si>
  <si>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</si>
  <si>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</si>
  <si>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</si>
  <si>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</si>
  <si>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</si>
  <si>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</si>
  <si>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</si>
  <si>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</si>
  <si>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</si>
  <si>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</si>
  <si>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</si>
  <si>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</si>
  <si>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</si>
  <si>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</si>
  <si>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</si>
  <si>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</si>
  <si>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</si>
  <si>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</si>
  <si>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</si>
  <si>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</si>
  <si>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</si>
  <si>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</si>
  <si>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</si>
  <si>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</si>
  <si>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</si>
  <si>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</si>
  <si>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</si>
  <si>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</si>
  <si>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</si>
  <si>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</si>
  <si>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</si>
  <si>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</si>
  <si>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</si>
  <si>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</si>
  <si>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</si>
  <si>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</si>
  <si>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</si>
  <si>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</si>
  <si>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</si>
  <si>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</si>
  <si>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</si>
  <si>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</si>
  <si>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</si>
  <si>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</si>
  <si>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</si>
  <si>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</si>
  <si>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</si>
  <si>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</si>
  <si>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- 28,4 мп
 Ремонт дверных конструкций - 3 шт.
 Ремонт системы ТВС (внутриквартирные) - 15,37 мп
 Ремонт теплоизоляции трубопровода - 10 мп
 Замена неисправных уч. эл./сети - 7 мп
 Замена автоматических выключателей - 33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</si>
</sst>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12013.93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127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6902.01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4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59">
        <v>1071.5999999999999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4040.32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308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2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28</v>
      </c>
      <c r="C19" s="75" t="s">
        <v>30</v>
      </c>
      <c r="D19" s="75"/>
      <c r="E19" s="75"/>
      <c r="F19" s="75"/>
      <c r="G19" s="76">
        <f>I19+P19+U19+V19</f>
        <v>2620.491</v>
      </c>
      <c r="H19" s="76"/>
      <c r="I19" s="78">
        <v>1173.78</v>
      </c>
      <c r="J19" s="78"/>
      <c r="K19" s="78"/>
      <c r="L19" s="78"/>
      <c r="M19" s="78"/>
      <c r="N19" s="78"/>
      <c r="O19" s="78"/>
      <c r="P19" s="78">
        <v>1376.91</v>
      </c>
      <c r="Q19" s="78"/>
      <c r="R19" s="78"/>
      <c r="S19" s="78"/>
      <c r="T19" s="78"/>
      <c r="U19" s="14">
        <v>69.801000000000002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29</v>
      </c>
      <c r="C20" s="77" t="s">
        <v>32</v>
      </c>
      <c r="D20" s="77"/>
      <c r="E20" s="77"/>
      <c r="F20" s="77"/>
      <c r="G20" s="76">
        <f t="shared" ref="G20:G23" si="0">I20+P20+U20+V20</f>
        <v>6258.2280000000001</v>
      </c>
      <c r="H20" s="76"/>
      <c r="I20" s="82">
        <v>5432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826.22799999999995</v>
      </c>
      <c r="V20" s="82">
        <v>0</v>
      </c>
      <c r="W20" s="83"/>
      <c r="X20" s="84">
        <v>108.718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31</v>
      </c>
      <c r="C21" s="77" t="s">
        <v>34</v>
      </c>
      <c r="D21" s="77"/>
      <c r="E21" s="77"/>
      <c r="F21" s="77"/>
      <c r="G21" s="76">
        <f t="shared" si="0"/>
        <v>7619.5569999999998</v>
      </c>
      <c r="H21" s="76"/>
      <c r="I21" s="82">
        <f>I19+I20-I22</f>
        <v>5568.91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1223.54</v>
      </c>
      <c r="Q21" s="82">
        <f>P19+Q20-Q22</f>
        <v>1376.91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827.10699999999997</v>
      </c>
      <c r="V21" s="82">
        <f>V19+V20-V22</f>
        <v>0</v>
      </c>
      <c r="W21" s="83">
        <f>W19+W20-W22</f>
        <v>0</v>
      </c>
      <c r="X21" s="84">
        <v>71.135000000000005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33</v>
      </c>
      <c r="C22" s="77" t="s">
        <v>36</v>
      </c>
      <c r="D22" s="77"/>
      <c r="E22" s="77"/>
      <c r="F22" s="77"/>
      <c r="G22" s="76">
        <f t="shared" si="0"/>
        <v>1259.1619999999998</v>
      </c>
      <c r="H22" s="76"/>
      <c r="I22" s="82">
        <v>1036.8699999999999</v>
      </c>
      <c r="J22" s="82"/>
      <c r="K22" s="82"/>
      <c r="L22" s="82"/>
      <c r="M22" s="82"/>
      <c r="N22" s="82"/>
      <c r="O22" s="82"/>
      <c r="P22" s="82">
        <v>153.37</v>
      </c>
      <c r="Q22" s="82"/>
      <c r="R22" s="82"/>
      <c r="S22" s="82"/>
      <c r="T22" s="82"/>
      <c r="U22" s="15">
        <v>68.921999999999997</v>
      </c>
      <c r="V22" s="82">
        <v>0</v>
      </c>
      <c r="W22" s="83"/>
      <c r="X22" s="84">
        <f>X19+X20-X21</f>
        <v>37.582999999999998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35</v>
      </c>
      <c r="C23" s="77" t="s">
        <v>38</v>
      </c>
      <c r="D23" s="77"/>
      <c r="E23" s="77"/>
      <c r="F23" s="77"/>
      <c r="G23" s="76">
        <f t="shared" si="0"/>
        <v>-1361.329</v>
      </c>
      <c r="H23" s="76"/>
      <c r="I23" s="82">
        <f>I22-I19</f>
        <v>-136.91000000000008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-1223.54</v>
      </c>
      <c r="Q23" s="82">
        <f>Q22-P19</f>
        <v>-1376.91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-0.87900000000000489</v>
      </c>
      <c r="V23" s="90">
        <f>V22-V19</f>
        <v>0</v>
      </c>
      <c r="W23" s="91">
        <f>W22-W19</f>
        <v>0</v>
      </c>
      <c r="X23" s="92">
        <f>X22-X19</f>
        <v>37.582999999999998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37</v>
      </c>
      <c r="C24" s="87" t="s">
        <v>39</v>
      </c>
      <c r="D24" s="87"/>
      <c r="E24" s="87"/>
      <c r="F24" s="87"/>
      <c r="G24" s="88">
        <f>G21/G20</f>
        <v>1.2175262710147345</v>
      </c>
      <c r="H24" s="89"/>
      <c r="I24" s="95">
        <f>I21/I20</f>
        <v>1.0252043446244476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>
        <f>U21/U20</f>
        <v>1.0010638709896058</v>
      </c>
      <c r="V24" s="95"/>
      <c r="W24" s="96"/>
      <c r="X24" s="97">
        <f>X21/X20</f>
        <v>0.65430747438326686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47">
        <v>998.38328999999999</v>
      </c>
      <c r="J27" s="147"/>
      <c r="K27" s="147"/>
      <c r="L27" s="147"/>
      <c r="M27" s="147"/>
      <c r="N27" s="24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20.622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8">
        <v>344.90998999999999</v>
      </c>
      <c r="J28" s="148"/>
      <c r="K28" s="148"/>
      <c r="L28" s="148"/>
      <c r="M28" s="148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29.117000000000001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2154.04178</v>
      </c>
      <c r="J29" s="148"/>
      <c r="K29" s="148"/>
      <c r="L29" s="148"/>
      <c r="M29" s="148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3.4159999999999999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3" t="s">
        <v>79</v>
      </c>
      <c r="D30" s="113"/>
      <c r="E30" s="113"/>
      <c r="F30" s="113"/>
      <c r="G30" s="113"/>
      <c r="H30" s="113"/>
      <c r="I30" s="149">
        <v>513.23937000000001</v>
      </c>
      <c r="J30" s="149"/>
      <c r="K30" s="149"/>
      <c r="L30" s="149"/>
      <c r="M30" s="149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15.395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3" t="s">
        <v>54</v>
      </c>
      <c r="D31" s="113"/>
      <c r="E31" s="113"/>
      <c r="F31" s="113"/>
      <c r="G31" s="113"/>
      <c r="H31" s="113"/>
      <c r="I31" s="149">
        <v>441.08192000000003</v>
      </c>
      <c r="J31" s="149"/>
      <c r="K31" s="149"/>
      <c r="L31" s="149"/>
      <c r="M31" s="149"/>
      <c r="N31" s="28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336.31299999999999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3" t="s">
        <v>58</v>
      </c>
      <c r="D32" s="113"/>
      <c r="E32" s="113"/>
      <c r="F32" s="113"/>
      <c r="G32" s="113"/>
      <c r="H32" s="113"/>
      <c r="I32" s="149">
        <v>64.801959999999994</v>
      </c>
      <c r="J32" s="149"/>
      <c r="K32" s="149"/>
      <c r="L32" s="149"/>
      <c r="M32" s="149"/>
      <c r="N32" s="28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404.863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3" t="s">
        <v>61</v>
      </c>
      <c r="D33" s="113"/>
      <c r="E33" s="113"/>
      <c r="F33" s="113"/>
      <c r="G33" s="113"/>
      <c r="H33" s="113"/>
      <c r="I33" s="149">
        <v>253.54679999999999</v>
      </c>
      <c r="J33" s="149"/>
      <c r="K33" s="149"/>
      <c r="L33" s="149"/>
      <c r="M33" s="149"/>
      <c r="N33" s="28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1" t="s">
        <v>63</v>
      </c>
      <c r="D34" s="131"/>
      <c r="E34" s="131"/>
      <c r="F34" s="131"/>
      <c r="G34" s="131"/>
      <c r="H34" s="131"/>
      <c r="I34" s="150">
        <v>609.49401</v>
      </c>
      <c r="J34" s="150"/>
      <c r="K34" s="150"/>
      <c r="L34" s="150"/>
      <c r="M34" s="150"/>
      <c r="N34" s="9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3" t="s">
        <v>65</v>
      </c>
      <c r="D35" s="113"/>
      <c r="E35" s="113"/>
      <c r="F35" s="113"/>
      <c r="G35" s="113"/>
      <c r="H35" s="113"/>
      <c r="I35" s="149">
        <v>183.76318000000001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3" t="s">
        <v>67</v>
      </c>
      <c r="D36" s="113"/>
      <c r="E36" s="113"/>
      <c r="F36" s="113"/>
      <c r="G36" s="113"/>
      <c r="H36" s="113"/>
      <c r="I36" s="149">
        <v>88.114540000000005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68</v>
      </c>
      <c r="C37" s="141" t="s">
        <v>82</v>
      </c>
      <c r="D37" s="141"/>
      <c r="E37" s="141"/>
      <c r="F37" s="141"/>
      <c r="G37" s="141"/>
      <c r="H37" s="141"/>
      <c r="I37" s="151">
        <v>43.580039999999997</v>
      </c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3540.9150999999997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2019-03-22T02:59:01Z</cp:lastPrinted>
  <dcterms:modified xsi:type="dcterms:W3CDTF">2020-03-19T07:18:44Z</dcterms:modified>
</cp:coreProperties>
</file>