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35" windowHeight="88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<sst xmlns="http://schemas.openxmlformats.org/spreadsheetml/2006/main" count="92" uniqueCount="89">
  <si>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</si>
  <si>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</si>
  <si>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</si>
  <si>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</si>
  <si>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</si>
  <si>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</si>
  <si>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</si>
  <si>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</si>
  <si>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</si>
  <si>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</si>
  <si>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</si>
  <si>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</si>
  <si>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</si>
  <si>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</si>
  <si>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</si>
  <si>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</si>
  <si>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</si>
  <si>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</si>
  <si>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</si>
  <si>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</si>
  <si>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</si>
  <si>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</si>
  <si>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</si>
  <si>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</si>
  <si>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</si>
  <si>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</si>
  <si>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</si>
  <si>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</si>
  <si>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</si>
  <si>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</si>
  <si>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</si>
  <si>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</si>
  <si>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</si>
  <si>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</si>
  <si>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</si>
  <si>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</si>
  <si>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</si>
  <si>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</si>
  <si>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</si>
  <si>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</si>
  <si>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</si>
  <si>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</si>
  <si>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</si>
  <si>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</si>
  <si>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</si>
  <si>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</si>
  <si>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</si>
  <si>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</si>
  <si>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</si>
  <si>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</si>
  <si>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</si>
  <si>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</si>
  <si>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</si>
  <si>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</si>
  <si>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</si>
  <si>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</si>
  <si>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</si>
  <si>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</si>
  <si>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</si>
  <si>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</si>
  <si>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</si>
  <si>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</si>
  <si>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</si>
  <si>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</si>
  <si>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</si>
  <si>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</si>
  <si>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</si>
  <si>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</si>
  <si>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</si>
  <si>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</si>
  <si>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</si>
  <si>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</si>
  <si>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</si>
  <si>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</si>
  <si>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</si>
  <si>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</si>
  <si>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</si>
  <si>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</si>
  <si>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</si>
  <si>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</si>
  <si>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</si>
  <si>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</si>
  <si>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</si>
  <si>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</si>
  <si>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</si>
  <si>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</si>
  <si>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</si>
  <si>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</si>
  <si>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- 19,25 мп
 Замена неисправных уч. эл./сети - 0,5 мп
 Замена светильников - 3 шт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</si>
</sst>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29" activeCellId="1" sqref="I28:M28 I29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.66406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6649.2999999999993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1993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64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4115.7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2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3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405.9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7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2127.6999999999998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17</v>
      </c>
      <c r="J14" s="133"/>
      <c r="K14" s="133"/>
      <c r="L14" s="133"/>
      <c r="M14" s="133"/>
      <c r="N14" s="6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156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70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71</v>
      </c>
      <c r="J18" s="124"/>
      <c r="K18" s="124"/>
      <c r="L18" s="124"/>
      <c r="M18" s="124"/>
      <c r="N18" s="124"/>
      <c r="O18" s="124"/>
      <c r="P18" s="124" t="s">
        <v>72</v>
      </c>
      <c r="Q18" s="124"/>
      <c r="R18" s="124"/>
      <c r="S18" s="124"/>
      <c r="T18" s="124"/>
      <c r="U18" s="12" t="s">
        <v>73</v>
      </c>
      <c r="V18" s="124" t="s">
        <v>74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2514.29</v>
      </c>
      <c r="H19" s="92"/>
      <c r="I19" s="112">
        <v>1176.07</v>
      </c>
      <c r="J19" s="112"/>
      <c r="K19" s="112"/>
      <c r="L19" s="112"/>
      <c r="M19" s="112"/>
      <c r="N19" s="112"/>
      <c r="O19" s="112"/>
      <c r="P19" s="112">
        <v>1338.22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3392.7840000000001</v>
      </c>
      <c r="H20" s="92"/>
      <c r="I20" s="96">
        <v>3179.11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213.67400000000001</v>
      </c>
      <c r="V20" s="96">
        <v>0</v>
      </c>
      <c r="W20" s="107"/>
      <c r="X20" s="108">
        <v>59.319000000000003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3998.0540000000005</v>
      </c>
      <c r="H21" s="92"/>
      <c r="I21" s="96">
        <f>I19+I20-I22</f>
        <v>3159.4000000000005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624.98</v>
      </c>
      <c r="Q21" s="96">
        <f>P19+Q20-Q22</f>
        <v>1338.22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213.67400000000001</v>
      </c>
      <c r="V21" s="96">
        <f>V19+V20-V22</f>
        <v>0</v>
      </c>
      <c r="W21" s="107">
        <f>W19+W20-W22</f>
        <v>0</v>
      </c>
      <c r="X21" s="108">
        <v>44.87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1909.02</v>
      </c>
      <c r="H22" s="92"/>
      <c r="I22" s="96">
        <v>1195.78</v>
      </c>
      <c r="J22" s="96"/>
      <c r="K22" s="96"/>
      <c r="L22" s="96"/>
      <c r="M22" s="96"/>
      <c r="N22" s="96"/>
      <c r="O22" s="96"/>
      <c r="P22" s="96">
        <v>713.24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14.449000000000005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-605.27</v>
      </c>
      <c r="H23" s="92"/>
      <c r="I23" s="96">
        <f>I22-I19</f>
        <v>19.710000000000036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-624.98</v>
      </c>
      <c r="Q23" s="96">
        <f>Q22-P19</f>
        <v>-1338.22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14.449000000000005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1.1783992143325364</v>
      </c>
      <c r="H24" s="95"/>
      <c r="I24" s="102">
        <f>I21/I20</f>
        <v>0.99380015161476021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</v>
      </c>
      <c r="V24" s="102"/>
      <c r="W24" s="103"/>
      <c r="X24" s="104">
        <f>X21/X20</f>
        <v>0.75641868541276813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742.78111000000001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11.737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76</v>
      </c>
      <c r="D28" s="90"/>
      <c r="E28" s="90"/>
      <c r="F28" s="90"/>
      <c r="G28" s="90"/>
      <c r="H28" s="90"/>
      <c r="I28" s="149">
        <v>327.00049999999999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16.568000000000001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77</v>
      </c>
      <c r="D29" s="90"/>
      <c r="E29" s="90"/>
      <c r="F29" s="90"/>
      <c r="G29" s="90"/>
      <c r="H29" s="90"/>
      <c r="I29" s="149">
        <f>I30+I31+I32+I33+I34+I35+I36</f>
        <v>1303.7865199999999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1.9430000000000001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78</v>
      </c>
      <c r="D30" s="38"/>
      <c r="E30" s="38"/>
      <c r="F30" s="38"/>
      <c r="G30" s="38"/>
      <c r="H30" s="38"/>
      <c r="I30" s="150">
        <v>322.12025999999997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8.7609999999999992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242.54096000000001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172.99600000000001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42.599150000000002</v>
      </c>
      <c r="J32" s="150"/>
      <c r="K32" s="150"/>
      <c r="L32" s="150"/>
      <c r="M32" s="150"/>
      <c r="N32" s="28"/>
      <c r="O32" s="69" t="s">
        <v>79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212.005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231.59234000000001</v>
      </c>
      <c r="J33" s="150"/>
      <c r="K33" s="150"/>
      <c r="L33" s="150"/>
      <c r="M33" s="150"/>
      <c r="N33" s="28"/>
      <c r="O33" s="40" t="s">
        <v>80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345.26823000000002</v>
      </c>
      <c r="J34" s="151"/>
      <c r="K34" s="151"/>
      <c r="L34" s="151"/>
      <c r="M34" s="151"/>
      <c r="N34" s="9"/>
      <c r="O34" s="54" t="s">
        <v>88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41.975630000000002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77.689949999999996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81</v>
      </c>
      <c r="D37" s="60"/>
      <c r="E37" s="60"/>
      <c r="F37" s="60"/>
      <c r="G37" s="60"/>
      <c r="H37" s="60"/>
      <c r="I37" s="152"/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82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83</v>
      </c>
      <c r="C39" s="62"/>
      <c r="D39" s="62"/>
      <c r="E39" s="62"/>
      <c r="F39" s="62"/>
      <c r="G39" s="62"/>
      <c r="H39" s="63"/>
      <c r="I39" s="52">
        <f>I27+I28+I29+I37+I38</f>
        <v>2373.5681299999997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2019-03-22T03:20:09Z</cp:lastPrinted>
  <dcterms:modified xsi:type="dcterms:W3CDTF">2020-03-19T11:53:37Z</dcterms:modified>
</cp:coreProperties>
</file>