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6830" windowHeight="951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G23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<sst xmlns="http://schemas.openxmlformats.org/spreadsheetml/2006/main" count="92" uniqueCount="90">
  <si>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</si>
  <si>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</si>
  <si>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</si>
  <si>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д.50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</si>
  <si>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</si>
  <si>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</si>
  <si>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</si>
  <si>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</si>
  <si>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</si>
  <si>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</si>
  <si>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</si>
  <si>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</si>
  <si>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</si>
  <si>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</si>
  <si>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</si>
  <si>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</si>
  <si>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</si>
  <si>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</si>
  <si>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</si>
  <si>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</si>
  <si>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</si>
  <si>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</si>
  <si>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</si>
  <si>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</si>
  <si>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</si>
  <si>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</si>
  <si>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</si>
  <si>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</si>
  <si>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</si>
  <si>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</si>
  <si>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</si>
  <si>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</si>
  <si>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</si>
  <si>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</si>
  <si>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</si>
  <si>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</si>
  <si>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</si>
  <si>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</si>
  <si>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</si>
  <si>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</si>
  <si>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</si>
  <si>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</si>
  <si>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</si>
  <si>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</si>
  <si>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</si>
  <si>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</si>
  <si>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</si>
  <si>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</si>
  <si>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</si>
  <si>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</si>
  <si>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</si>
  <si>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</si>
  <si>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</si>
  <si>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</si>
  <si>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</si>
  <si>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</si>
  <si>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</si>
  <si>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</si>
  <si>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</si>
  <si>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</si>
  <si>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</si>
  <si>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</si>
  <si>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</si>
  <si>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</si>
  <si>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</si>
  <si>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</si>
  <si>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</si>
  <si>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</si>
  <si>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</si>
  <si>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</si>
  <si>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</si>
  <si>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</si>
  <si>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</si>
  <si>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</si>
  <si>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</si>
  <si>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</si>
  <si>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</si>
  <si>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</si>
  <si>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</si>
  <si>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</si>
  <si>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</si>
  <si>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</si>
  <si>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</si>
  <si>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</si>
  <si>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</si>
  <si>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</si>
  <si>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</si>
  <si>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</si>
  <si>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</si>
  <si>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- 3,5 мп
 Ремонт дверных конструкций - 1 шт.
 Ремонт системы ТВС (внутриквартирные) - 7,1 мп
 Ремонт системы ТВС (разводка) - 9,6 мп
 Замена светильников - 1 шт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</si>
</sst>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8" zoomScale="115" zoomScaleNormal="115" workbookViewId="0">
      <selection activeCell="AJ38" sqref="AJ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2:30" ht="15" customHeight="1" x14ac:dyDescent="0.2">
      <c r="B2" s="139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2:30" ht="15" customHeight="1" x14ac:dyDescent="0.2">
      <c r="B3" s="140" t="s">
        <v>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2:30" ht="15" customHeight="1" x14ac:dyDescent="0.2">
      <c r="B4" s="138" t="s">
        <v>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2:30" ht="15" customHeight="1" x14ac:dyDescent="0.2">
      <c r="B5" s="138" t="s">
        <v>70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s="1" customFormat="1" ht="5.0999999999999996" customHeight="1" x14ac:dyDescent="0.2"/>
    <row r="7" spans="2:30" s="1" customFormat="1" ht="21" customHeight="1" x14ac:dyDescent="0.25">
      <c r="B7" s="141" t="s">
        <v>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3"/>
      <c r="O7" s="145" t="s">
        <v>5</v>
      </c>
      <c r="P7" s="145"/>
      <c r="Q7" s="145"/>
      <c r="R7" s="145"/>
      <c r="S7" s="145"/>
      <c r="T7" s="145"/>
      <c r="U7" s="145"/>
      <c r="V7" s="146">
        <f>X10+X12+X13</f>
        <v>3504</v>
      </c>
      <c r="W7" s="146"/>
      <c r="X7" s="146"/>
      <c r="Y7" s="147" t="s">
        <v>6</v>
      </c>
      <c r="Z7" s="147"/>
      <c r="AA7" s="147"/>
      <c r="AB7" s="147"/>
      <c r="AC7" s="147"/>
      <c r="AD7" s="147"/>
    </row>
    <row r="8" spans="2:30" s="1" customFormat="1" ht="5.0999999999999996" customHeigh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4"/>
      <c r="O8" s="142"/>
      <c r="P8" s="143"/>
      <c r="Q8" s="143"/>
      <c r="R8" s="143"/>
      <c r="S8" s="143"/>
      <c r="T8" s="143"/>
      <c r="U8" s="143"/>
      <c r="V8" s="4"/>
      <c r="W8" s="4"/>
      <c r="X8" s="4"/>
      <c r="Y8" s="4"/>
      <c r="Z8" s="4"/>
      <c r="AA8" s="148"/>
      <c r="AB8" s="148"/>
      <c r="AC8" s="148"/>
      <c r="AD8" s="148"/>
    </row>
    <row r="9" spans="2:30" s="1" customFormat="1" ht="15" customHeight="1" x14ac:dyDescent="0.2">
      <c r="B9" s="149" t="s">
        <v>7</v>
      </c>
      <c r="C9" s="149"/>
      <c r="D9" s="149"/>
      <c r="E9" s="149"/>
      <c r="F9" s="149"/>
      <c r="G9" s="149"/>
      <c r="H9" s="149"/>
      <c r="I9" s="150">
        <v>1993</v>
      </c>
      <c r="J9" s="150"/>
      <c r="K9" s="150"/>
      <c r="L9" s="150"/>
      <c r="M9" s="150"/>
      <c r="N9" s="5"/>
      <c r="O9" s="149" t="s">
        <v>8</v>
      </c>
      <c r="P9" s="149"/>
      <c r="Q9" s="149"/>
      <c r="R9" s="149"/>
      <c r="S9" s="149"/>
      <c r="T9" s="149"/>
      <c r="U9" s="149"/>
      <c r="V9" s="149"/>
      <c r="W9" s="149"/>
      <c r="X9" s="150">
        <v>35</v>
      </c>
      <c r="Y9" s="150"/>
      <c r="Z9" s="150"/>
      <c r="AA9" s="150"/>
      <c r="AB9" s="150"/>
      <c r="AC9" s="150"/>
      <c r="AD9" s="150"/>
    </row>
    <row r="10" spans="2:30" s="1" customFormat="1" ht="15" customHeight="1" x14ac:dyDescent="0.2">
      <c r="B10" s="134" t="s">
        <v>9</v>
      </c>
      <c r="C10" s="134"/>
      <c r="D10" s="134"/>
      <c r="E10" s="134"/>
      <c r="F10" s="134"/>
      <c r="G10" s="134"/>
      <c r="H10" s="134"/>
      <c r="I10" s="135" t="s">
        <v>10</v>
      </c>
      <c r="J10" s="135"/>
      <c r="K10" s="135"/>
      <c r="L10" s="135"/>
      <c r="M10" s="135"/>
      <c r="N10" s="5"/>
      <c r="O10" s="134" t="s">
        <v>11</v>
      </c>
      <c r="P10" s="134"/>
      <c r="Q10" s="134"/>
      <c r="R10" s="134"/>
      <c r="S10" s="134"/>
      <c r="T10" s="134"/>
      <c r="U10" s="134"/>
      <c r="V10" s="134"/>
      <c r="W10" s="134"/>
      <c r="X10" s="151">
        <v>2378.8000000000002</v>
      </c>
      <c r="Y10" s="151"/>
      <c r="Z10" s="151"/>
      <c r="AA10" s="151"/>
      <c r="AB10" s="151"/>
      <c r="AC10" s="151"/>
      <c r="AD10" s="151"/>
    </row>
    <row r="11" spans="2:30" s="1" customFormat="1" ht="15" customHeight="1" x14ac:dyDescent="0.2">
      <c r="B11" s="134" t="s">
        <v>12</v>
      </c>
      <c r="C11" s="134"/>
      <c r="D11" s="134"/>
      <c r="E11" s="134"/>
      <c r="F11" s="134"/>
      <c r="G11" s="134"/>
      <c r="H11" s="134"/>
      <c r="I11" s="133">
        <v>1</v>
      </c>
      <c r="J11" s="133"/>
      <c r="K11" s="133"/>
      <c r="L11" s="133"/>
      <c r="M11" s="133"/>
      <c r="N11" s="5"/>
      <c r="O11" s="134" t="s">
        <v>13</v>
      </c>
      <c r="P11" s="134"/>
      <c r="Q11" s="134"/>
      <c r="R11" s="134"/>
      <c r="S11" s="134"/>
      <c r="T11" s="134"/>
      <c r="U11" s="134"/>
      <c r="V11" s="134"/>
      <c r="W11" s="134"/>
      <c r="X11" s="135">
        <v>0</v>
      </c>
      <c r="Y11" s="135"/>
      <c r="Z11" s="135"/>
      <c r="AA11" s="135"/>
      <c r="AB11" s="135"/>
      <c r="AC11" s="135"/>
      <c r="AD11" s="135"/>
    </row>
    <row r="12" spans="2:30" s="1" customFormat="1" ht="15" customHeight="1" x14ac:dyDescent="0.2">
      <c r="B12" s="134" t="s">
        <v>14</v>
      </c>
      <c r="C12" s="134"/>
      <c r="D12" s="134"/>
      <c r="E12" s="134"/>
      <c r="F12" s="134"/>
      <c r="G12" s="134"/>
      <c r="H12" s="134"/>
      <c r="I12" s="133">
        <v>9</v>
      </c>
      <c r="J12" s="133"/>
      <c r="K12" s="133"/>
      <c r="L12" s="133"/>
      <c r="M12" s="133"/>
      <c r="N12" s="5"/>
      <c r="O12" s="134" t="s">
        <v>15</v>
      </c>
      <c r="P12" s="134"/>
      <c r="Q12" s="134"/>
      <c r="R12" s="134"/>
      <c r="S12" s="134"/>
      <c r="T12" s="134"/>
      <c r="U12" s="134"/>
      <c r="V12" s="134"/>
      <c r="W12" s="134"/>
      <c r="X12" s="133">
        <v>0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6" t="s">
        <v>16</v>
      </c>
      <c r="C13" s="136"/>
      <c r="D13" s="136"/>
      <c r="E13" s="136"/>
      <c r="F13" s="136"/>
      <c r="G13" s="136"/>
      <c r="H13" s="136"/>
      <c r="I13" s="135" t="s">
        <v>17</v>
      </c>
      <c r="J13" s="135"/>
      <c r="K13" s="135"/>
      <c r="L13" s="135"/>
      <c r="M13" s="135"/>
      <c r="N13" s="7"/>
      <c r="O13" s="136" t="s">
        <v>18</v>
      </c>
      <c r="P13" s="136"/>
      <c r="Q13" s="136"/>
      <c r="R13" s="136"/>
      <c r="S13" s="136"/>
      <c r="T13" s="136"/>
      <c r="U13" s="136"/>
      <c r="V13" s="136"/>
      <c r="W13" s="136"/>
      <c r="X13" s="137">
        <v>1125.2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21" t="s">
        <v>19</v>
      </c>
      <c r="C14" s="121"/>
      <c r="D14" s="121"/>
      <c r="E14" s="121"/>
      <c r="F14" s="121"/>
      <c r="G14" s="121"/>
      <c r="H14" s="121"/>
      <c r="I14" s="122" t="s">
        <v>20</v>
      </c>
      <c r="J14" s="122"/>
      <c r="K14" s="122"/>
      <c r="L14" s="122"/>
      <c r="M14" s="122"/>
      <c r="N14" s="6"/>
      <c r="O14" s="121" t="s">
        <v>21</v>
      </c>
      <c r="P14" s="121"/>
      <c r="Q14" s="121"/>
      <c r="R14" s="121"/>
      <c r="S14" s="121"/>
      <c r="T14" s="121"/>
      <c r="U14" s="121"/>
      <c r="V14" s="121"/>
      <c r="W14" s="121"/>
      <c r="X14" s="122">
        <v>111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3" t="s">
        <v>22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1" customFormat="1" ht="21.95" customHeight="1" x14ac:dyDescent="0.2">
      <c r="A17" s="8"/>
      <c r="B17" s="125" t="s">
        <v>23</v>
      </c>
      <c r="C17" s="127" t="s">
        <v>24</v>
      </c>
      <c r="D17" s="127"/>
      <c r="E17" s="127"/>
      <c r="F17" s="127"/>
      <c r="G17" s="127" t="s">
        <v>25</v>
      </c>
      <c r="H17" s="127"/>
      <c r="I17" s="127" t="s">
        <v>26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27</v>
      </c>
      <c r="V17" s="127"/>
      <c r="W17" s="129"/>
      <c r="X17" s="125" t="s">
        <v>71</v>
      </c>
      <c r="Y17" s="127"/>
      <c r="Z17" s="127"/>
      <c r="AA17" s="127"/>
      <c r="AB17" s="127"/>
      <c r="AC17" s="127"/>
      <c r="AD17" s="129"/>
    </row>
    <row r="18" spans="1:37" s="11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72</v>
      </c>
      <c r="J18" s="131"/>
      <c r="K18" s="131"/>
      <c r="L18" s="131"/>
      <c r="M18" s="131"/>
      <c r="N18" s="131"/>
      <c r="O18" s="131"/>
      <c r="P18" s="131" t="s">
        <v>73</v>
      </c>
      <c r="Q18" s="131"/>
      <c r="R18" s="131"/>
      <c r="S18" s="131"/>
      <c r="T18" s="131"/>
      <c r="U18" s="12" t="s">
        <v>74</v>
      </c>
      <c r="V18" s="131" t="s">
        <v>75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1" customFormat="1" ht="18.75" customHeight="1" x14ac:dyDescent="0.2">
      <c r="A19" s="8"/>
      <c r="B19" s="13" t="s">
        <v>28</v>
      </c>
      <c r="C19" s="116" t="s">
        <v>30</v>
      </c>
      <c r="D19" s="116"/>
      <c r="E19" s="116"/>
      <c r="F19" s="116"/>
      <c r="G19" s="97">
        <f>I19+P19+U19+V19</f>
        <v>1782.15</v>
      </c>
      <c r="H19" s="97"/>
      <c r="I19" s="117">
        <v>809.62</v>
      </c>
      <c r="J19" s="117"/>
      <c r="K19" s="117"/>
      <c r="L19" s="117"/>
      <c r="M19" s="117"/>
      <c r="N19" s="117"/>
      <c r="O19" s="117"/>
      <c r="P19" s="117">
        <v>972.53</v>
      </c>
      <c r="Q19" s="117"/>
      <c r="R19" s="117"/>
      <c r="S19" s="117"/>
      <c r="T19" s="117"/>
      <c r="U19" s="14">
        <v>0</v>
      </c>
      <c r="V19" s="117">
        <v>0</v>
      </c>
      <c r="W19" s="118"/>
      <c r="X19" s="119">
        <v>0</v>
      </c>
      <c r="Y19" s="97"/>
      <c r="Z19" s="97"/>
      <c r="AA19" s="97"/>
      <c r="AB19" s="97"/>
      <c r="AC19" s="97"/>
      <c r="AD19" s="120"/>
    </row>
    <row r="20" spans="1:37" s="11" customFormat="1" ht="18.75" customHeight="1" x14ac:dyDescent="0.2">
      <c r="A20" s="8"/>
      <c r="B20" s="13" t="s">
        <v>29</v>
      </c>
      <c r="C20" s="96" t="s">
        <v>32</v>
      </c>
      <c r="D20" s="96"/>
      <c r="E20" s="96"/>
      <c r="F20" s="96"/>
      <c r="G20" s="97">
        <f t="shared" ref="G20:G23" si="0">I20+P20+U20+V20</f>
        <v>1864.72</v>
      </c>
      <c r="H20" s="97"/>
      <c r="I20" s="101">
        <v>1864.72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5">
        <v>0</v>
      </c>
      <c r="V20" s="101">
        <v>0</v>
      </c>
      <c r="W20" s="112"/>
      <c r="X20" s="113">
        <v>18.562999999999999</v>
      </c>
      <c r="Y20" s="114"/>
      <c r="Z20" s="114"/>
      <c r="AA20" s="114"/>
      <c r="AB20" s="114"/>
      <c r="AC20" s="114"/>
      <c r="AD20" s="115"/>
    </row>
    <row r="21" spans="1:37" s="11" customFormat="1" ht="18.75" customHeight="1" x14ac:dyDescent="0.2">
      <c r="A21" s="8"/>
      <c r="B21" s="16" t="s">
        <v>31</v>
      </c>
      <c r="C21" s="96" t="s">
        <v>34</v>
      </c>
      <c r="D21" s="96"/>
      <c r="E21" s="96"/>
      <c r="F21" s="96"/>
      <c r="G21" s="97">
        <f t="shared" si="0"/>
        <v>2340.0100000000002</v>
      </c>
      <c r="H21" s="97"/>
      <c r="I21" s="101">
        <f>I19+I20-I22</f>
        <v>1926.5800000000002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413.42999999999995</v>
      </c>
      <c r="Q21" s="101">
        <f>P19+Q20-Q22</f>
        <v>972.53</v>
      </c>
      <c r="R21" s="101"/>
      <c r="S21" s="101">
        <f t="shared" ref="S21" si="1">S19+S20-S22</f>
        <v>0</v>
      </c>
      <c r="T21" s="101">
        <f>T19+T20-T22</f>
        <v>0</v>
      </c>
      <c r="U21" s="15">
        <f>U19+U20-U22</f>
        <v>0</v>
      </c>
      <c r="V21" s="101">
        <f>V19+V20-V22</f>
        <v>0</v>
      </c>
      <c r="W21" s="112">
        <f>W19+W20-W22</f>
        <v>0</v>
      </c>
      <c r="X21" s="113">
        <v>11.045999999999999</v>
      </c>
      <c r="Y21" s="114"/>
      <c r="Z21" s="114"/>
      <c r="AA21" s="114"/>
      <c r="AB21" s="114"/>
      <c r="AC21" s="114"/>
      <c r="AD21" s="115"/>
    </row>
    <row r="22" spans="1:37" s="11" customFormat="1" ht="18.75" customHeight="1" x14ac:dyDescent="0.2">
      <c r="A22" s="8"/>
      <c r="B22" s="16" t="s">
        <v>33</v>
      </c>
      <c r="C22" s="96" t="s">
        <v>36</v>
      </c>
      <c r="D22" s="96"/>
      <c r="E22" s="96"/>
      <c r="F22" s="96"/>
      <c r="G22" s="97">
        <f t="shared" si="0"/>
        <v>1306.8600000000001</v>
      </c>
      <c r="H22" s="97"/>
      <c r="I22" s="101">
        <v>747.76</v>
      </c>
      <c r="J22" s="101"/>
      <c r="K22" s="101"/>
      <c r="L22" s="101"/>
      <c r="M22" s="101"/>
      <c r="N22" s="101"/>
      <c r="O22" s="101"/>
      <c r="P22" s="101">
        <v>559.1</v>
      </c>
      <c r="Q22" s="101"/>
      <c r="R22" s="101"/>
      <c r="S22" s="101"/>
      <c r="T22" s="101"/>
      <c r="U22" s="15">
        <v>0</v>
      </c>
      <c r="V22" s="101">
        <v>0</v>
      </c>
      <c r="W22" s="112"/>
      <c r="X22" s="113">
        <f>X19+X20-X21</f>
        <v>7.5169999999999995</v>
      </c>
      <c r="Y22" s="114"/>
      <c r="Z22" s="114"/>
      <c r="AA22" s="114"/>
      <c r="AB22" s="114"/>
      <c r="AC22" s="114"/>
      <c r="AD22" s="115"/>
    </row>
    <row r="23" spans="1:37" s="11" customFormat="1" ht="18.75" customHeight="1" x14ac:dyDescent="0.2">
      <c r="A23" s="8"/>
      <c r="B23" s="16" t="s">
        <v>35</v>
      </c>
      <c r="C23" s="96" t="s">
        <v>38</v>
      </c>
      <c r="D23" s="96"/>
      <c r="E23" s="96"/>
      <c r="F23" s="96"/>
      <c r="G23" s="97">
        <f t="shared" si="0"/>
        <v>-475.28999999999996</v>
      </c>
      <c r="H23" s="97"/>
      <c r="I23" s="101">
        <f>I22-I19</f>
        <v>-61.860000000000014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-413.42999999999995</v>
      </c>
      <c r="Q23" s="101">
        <f>Q22-P19</f>
        <v>-972.53</v>
      </c>
      <c r="R23" s="101"/>
      <c r="S23" s="101">
        <f t="shared" ref="S23" si="4">S22-S19</f>
        <v>0</v>
      </c>
      <c r="T23" s="101">
        <f>T22-T19</f>
        <v>0</v>
      </c>
      <c r="U23" s="15">
        <f>U22-U19</f>
        <v>0</v>
      </c>
      <c r="V23" s="102">
        <f>V22-V19</f>
        <v>0</v>
      </c>
      <c r="W23" s="103">
        <f>W22-W19</f>
        <v>0</v>
      </c>
      <c r="X23" s="104">
        <f>X22-X19</f>
        <v>7.5169999999999995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11" customFormat="1" ht="18.75" customHeight="1" thickBot="1" x14ac:dyDescent="0.25">
      <c r="A24" s="8"/>
      <c r="B24" s="17" t="s">
        <v>37</v>
      </c>
      <c r="C24" s="98" t="s">
        <v>39</v>
      </c>
      <c r="D24" s="98"/>
      <c r="E24" s="98"/>
      <c r="F24" s="98"/>
      <c r="G24" s="99">
        <f>G21/G20</f>
        <v>1.2548854519713417</v>
      </c>
      <c r="H24" s="100"/>
      <c r="I24" s="107">
        <f>I21/I20</f>
        <v>1.0331738813333906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18"/>
      <c r="V24" s="107"/>
      <c r="W24" s="108"/>
      <c r="X24" s="109">
        <f>X21/X20</f>
        <v>0.59505467866185424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0" t="s">
        <v>72</v>
      </c>
      <c r="D26" s="80"/>
      <c r="E26" s="80"/>
      <c r="F26" s="80"/>
      <c r="G26" s="80"/>
      <c r="H26" s="80"/>
      <c r="I26" s="81" t="s">
        <v>40</v>
      </c>
      <c r="J26" s="81"/>
      <c r="K26" s="81"/>
      <c r="L26" s="81"/>
      <c r="M26" s="81"/>
      <c r="N26" s="21"/>
      <c r="O26" s="82">
        <v>3</v>
      </c>
      <c r="P26" s="83"/>
      <c r="Q26" s="83"/>
      <c r="R26" s="84" t="s">
        <v>76</v>
      </c>
      <c r="S26" s="84"/>
      <c r="T26" s="84"/>
      <c r="U26" s="84"/>
      <c r="V26" s="84"/>
      <c r="W26" s="84"/>
      <c r="X26" s="84"/>
      <c r="Y26" s="85" t="s">
        <v>40</v>
      </c>
      <c r="Z26" s="85"/>
      <c r="AA26" s="85"/>
      <c r="AB26" s="85"/>
      <c r="AC26" s="85"/>
      <c r="AD26" s="86"/>
    </row>
    <row r="27" spans="1:37" s="25" customFormat="1" ht="36" customHeight="1" x14ac:dyDescent="0.2">
      <c r="A27" s="22"/>
      <c r="B27" s="23" t="s">
        <v>41</v>
      </c>
      <c r="C27" s="89" t="s">
        <v>42</v>
      </c>
      <c r="D27" s="89"/>
      <c r="E27" s="89"/>
      <c r="F27" s="89"/>
      <c r="G27" s="89"/>
      <c r="H27" s="89"/>
      <c r="I27" s="90">
        <v>429.34361999999999</v>
      </c>
      <c r="J27" s="90"/>
      <c r="K27" s="90"/>
      <c r="L27" s="90"/>
      <c r="M27" s="90"/>
      <c r="N27" s="24"/>
      <c r="O27" s="91" t="s">
        <v>43</v>
      </c>
      <c r="P27" s="92"/>
      <c r="Q27" s="92"/>
      <c r="R27" s="93" t="s">
        <v>44</v>
      </c>
      <c r="S27" s="93"/>
      <c r="T27" s="93"/>
      <c r="U27" s="93"/>
      <c r="V27" s="93"/>
      <c r="W27" s="93"/>
      <c r="X27" s="93"/>
      <c r="Y27" s="94">
        <v>6.5709999999999997</v>
      </c>
      <c r="Z27" s="94"/>
      <c r="AA27" s="94"/>
      <c r="AB27" s="94"/>
      <c r="AC27" s="94"/>
      <c r="AD27" s="9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7" t="s">
        <v>77</v>
      </c>
      <c r="D28" s="87"/>
      <c r="E28" s="87"/>
      <c r="F28" s="87"/>
      <c r="G28" s="87"/>
      <c r="H28" s="87"/>
      <c r="I28" s="88">
        <v>87.645409999999998</v>
      </c>
      <c r="J28" s="88"/>
      <c r="K28" s="88"/>
      <c r="L28" s="88"/>
      <c r="M28" s="88"/>
      <c r="N28" s="28"/>
      <c r="O28" s="70" t="s">
        <v>46</v>
      </c>
      <c r="P28" s="71"/>
      <c r="Q28" s="71"/>
      <c r="R28" s="72" t="s">
        <v>47</v>
      </c>
      <c r="S28" s="72"/>
      <c r="T28" s="72"/>
      <c r="U28" s="72"/>
      <c r="V28" s="72"/>
      <c r="W28" s="72"/>
      <c r="X28" s="72"/>
      <c r="Y28" s="73">
        <v>9.27</v>
      </c>
      <c r="Z28" s="73"/>
      <c r="AA28" s="73"/>
      <c r="AB28" s="73"/>
      <c r="AC28" s="73"/>
      <c r="AD28" s="7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87" t="s">
        <v>78</v>
      </c>
      <c r="D29" s="87"/>
      <c r="E29" s="87"/>
      <c r="F29" s="87"/>
      <c r="G29" s="87"/>
      <c r="H29" s="87"/>
      <c r="I29" s="88">
        <f>I30+I31+I32+I33+I34+I35+I36</f>
        <v>807.76738000000012</v>
      </c>
      <c r="J29" s="88"/>
      <c r="K29" s="88"/>
      <c r="L29" s="88"/>
      <c r="M29" s="88"/>
      <c r="N29" s="28"/>
      <c r="O29" s="70" t="s">
        <v>49</v>
      </c>
      <c r="P29" s="71"/>
      <c r="Q29" s="71"/>
      <c r="R29" s="72" t="s">
        <v>50</v>
      </c>
      <c r="S29" s="72"/>
      <c r="T29" s="72"/>
      <c r="U29" s="72"/>
      <c r="V29" s="72"/>
      <c r="W29" s="72"/>
      <c r="X29" s="72"/>
      <c r="Y29" s="73">
        <v>1.0880000000000001</v>
      </c>
      <c r="Z29" s="73"/>
      <c r="AA29" s="73"/>
      <c r="AB29" s="73"/>
      <c r="AC29" s="73"/>
      <c r="AD29" s="74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45" t="s">
        <v>79</v>
      </c>
      <c r="D30" s="45"/>
      <c r="E30" s="45"/>
      <c r="F30" s="45"/>
      <c r="G30" s="45"/>
      <c r="H30" s="45"/>
      <c r="I30" s="46">
        <v>232.25556</v>
      </c>
      <c r="J30" s="46"/>
      <c r="K30" s="46"/>
      <c r="L30" s="46"/>
      <c r="M30" s="46"/>
      <c r="N30" s="28"/>
      <c r="O30" s="70" t="s">
        <v>52</v>
      </c>
      <c r="P30" s="71"/>
      <c r="Q30" s="71"/>
      <c r="R30" s="72" t="s">
        <v>56</v>
      </c>
      <c r="S30" s="72"/>
      <c r="T30" s="72"/>
      <c r="U30" s="72"/>
      <c r="V30" s="72"/>
      <c r="W30" s="72"/>
      <c r="X30" s="72"/>
      <c r="Y30" s="73">
        <v>4.9029999999999996</v>
      </c>
      <c r="Z30" s="73"/>
      <c r="AA30" s="73"/>
      <c r="AB30" s="73"/>
      <c r="AC30" s="73"/>
      <c r="AD30" s="74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45" t="s">
        <v>54</v>
      </c>
      <c r="D31" s="45"/>
      <c r="E31" s="45"/>
      <c r="F31" s="45"/>
      <c r="G31" s="45"/>
      <c r="H31" s="45"/>
      <c r="I31" s="46">
        <v>121.27048000000001</v>
      </c>
      <c r="J31" s="46"/>
      <c r="K31" s="46"/>
      <c r="L31" s="46"/>
      <c r="M31" s="46"/>
      <c r="N31" s="28"/>
      <c r="O31" s="75" t="s">
        <v>55</v>
      </c>
      <c r="P31" s="76"/>
      <c r="Q31" s="76"/>
      <c r="R31" s="77" t="s">
        <v>59</v>
      </c>
      <c r="S31" s="77"/>
      <c r="T31" s="77"/>
      <c r="U31" s="77"/>
      <c r="V31" s="77"/>
      <c r="W31" s="77"/>
      <c r="X31" s="77"/>
      <c r="Y31" s="78">
        <v>93.072999999999993</v>
      </c>
      <c r="Z31" s="78"/>
      <c r="AA31" s="78"/>
      <c r="AB31" s="78"/>
      <c r="AC31" s="78"/>
      <c r="AD31" s="7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45" t="s">
        <v>58</v>
      </c>
      <c r="D32" s="45"/>
      <c r="E32" s="45"/>
      <c r="F32" s="45"/>
      <c r="G32" s="45"/>
      <c r="H32" s="45"/>
      <c r="I32" s="46">
        <v>27.84076</v>
      </c>
      <c r="J32" s="46"/>
      <c r="K32" s="46"/>
      <c r="L32" s="46"/>
      <c r="M32" s="46"/>
      <c r="N32" s="28"/>
      <c r="O32" s="49" t="s">
        <v>80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114.90499999999999</v>
      </c>
      <c r="Z32" s="47"/>
      <c r="AA32" s="47"/>
      <c r="AB32" s="47"/>
      <c r="AC32" s="47"/>
      <c r="AD32" s="4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45" t="s">
        <v>61</v>
      </c>
      <c r="D33" s="45"/>
      <c r="E33" s="45"/>
      <c r="F33" s="45"/>
      <c r="G33" s="45"/>
      <c r="H33" s="45"/>
      <c r="I33" s="46">
        <v>118.12454</v>
      </c>
      <c r="J33" s="46"/>
      <c r="K33" s="46"/>
      <c r="L33" s="46"/>
      <c r="M33" s="46"/>
      <c r="N33" s="28"/>
      <c r="O33" s="54" t="s">
        <v>81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52" t="s">
        <v>63</v>
      </c>
      <c r="D34" s="52"/>
      <c r="E34" s="52"/>
      <c r="F34" s="52"/>
      <c r="G34" s="52"/>
      <c r="H34" s="52"/>
      <c r="I34" s="53">
        <v>181.30852999999999</v>
      </c>
      <c r="J34" s="53"/>
      <c r="K34" s="53"/>
      <c r="L34" s="53"/>
      <c r="M34" s="53"/>
      <c r="N34" s="9"/>
      <c r="O34" s="57" t="s">
        <v>89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45" t="s">
        <v>65</v>
      </c>
      <c r="D35" s="45"/>
      <c r="E35" s="45"/>
      <c r="F35" s="45"/>
      <c r="G35" s="45"/>
      <c r="H35" s="45"/>
      <c r="I35" s="46">
        <v>74.425420000000003</v>
      </c>
      <c r="J35" s="46"/>
      <c r="K35" s="46"/>
      <c r="L35" s="46"/>
      <c r="M35" s="46"/>
      <c r="N35" s="28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45" t="s">
        <v>67</v>
      </c>
      <c r="D36" s="45"/>
      <c r="E36" s="45"/>
      <c r="F36" s="45"/>
      <c r="G36" s="45"/>
      <c r="H36" s="45"/>
      <c r="I36" s="46">
        <v>52.542090000000002</v>
      </c>
      <c r="J36" s="46"/>
      <c r="K36" s="46"/>
      <c r="L36" s="46"/>
      <c r="M36" s="46"/>
      <c r="N36" s="9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3" t="s">
        <v>68</v>
      </c>
      <c r="C37" s="63" t="s">
        <v>82</v>
      </c>
      <c r="D37" s="63"/>
      <c r="E37" s="63"/>
      <c r="F37" s="63"/>
      <c r="G37" s="63"/>
      <c r="H37" s="63"/>
      <c r="I37" s="64">
        <v>15.06048</v>
      </c>
      <c r="J37" s="64"/>
      <c r="K37" s="64"/>
      <c r="L37" s="64"/>
      <c r="M37" s="64"/>
      <c r="N37" s="28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3" t="s">
        <v>69</v>
      </c>
      <c r="C38" s="63" t="s">
        <v>83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9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84</v>
      </c>
      <c r="C39" s="66"/>
      <c r="D39" s="66"/>
      <c r="E39" s="66"/>
      <c r="F39" s="66"/>
      <c r="G39" s="66"/>
      <c r="H39" s="67"/>
      <c r="I39" s="68">
        <f>I27+I28+I29+I37+I38</f>
        <v>1339.8168900000001</v>
      </c>
      <c r="J39" s="68"/>
      <c r="K39" s="68"/>
      <c r="L39" s="68"/>
      <c r="M39" s="69"/>
      <c r="N39" s="28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2019-03-22T03:30:00Z</cp:lastPrinted>
  <dcterms:modified xsi:type="dcterms:W3CDTF">2020-03-20T07:25:03Z</dcterms:modified>
</cp:coreProperties>
</file>