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5915" windowHeight="1056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<sst xmlns="http://schemas.openxmlformats.org/spreadsheetml/2006/main" count="91" uniqueCount="89">
  <si>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</si>
  <si>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</si>
  <si>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</si>
  <si>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д.58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</si>
  <si>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</si>
  <si>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</si>
  <si>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</si>
  <si>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</si>
  <si>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</si>
  <si>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</si>
  <si>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</si>
  <si>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</si>
  <si>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</si>
  <si>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</si>
  <si>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</si>
  <si>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</si>
  <si>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</si>
  <si>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</si>
  <si>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</si>
  <si>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</si>
  <si>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</si>
  <si>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</si>
  <si>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</si>
  <si>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</si>
  <si>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</si>
  <si>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</si>
  <si>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</si>
  <si>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</si>
  <si>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</si>
  <si>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</si>
  <si>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</si>
  <si>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</si>
  <si>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</si>
  <si>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</si>
  <si>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</si>
  <si>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</si>
  <si>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</si>
  <si>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</si>
  <si>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</si>
  <si>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</si>
  <si>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</si>
  <si>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</si>
  <si>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</si>
  <si>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</si>
  <si>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</si>
  <si>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</si>
  <si>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</si>
  <si>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</si>
  <si>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</si>
  <si>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</si>
  <si>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</si>
  <si>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</si>
  <si>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</si>
  <si>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</si>
  <si>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</si>
  <si>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</si>
  <si>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</si>
  <si>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</si>
  <si>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</si>
  <si>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</si>
  <si>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</si>
  <si>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</si>
  <si>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</si>
  <si>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</si>
  <si>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</si>
  <si>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</si>
  <si>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</si>
  <si>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</si>
  <si>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</si>
  <si>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</si>
  <si>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</si>
  <si>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</si>
  <si>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</si>
  <si>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</si>
  <si>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</si>
  <si>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</si>
  <si>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</si>
  <si>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</si>
  <si>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</si>
  <si>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</si>
  <si>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</si>
  <si>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</si>
  <si>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</si>
  <si>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</si>
  <si>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</si>
  <si>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</si>
  <si>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</si>
  <si>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</si>
  <si>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- 89,6 мп 
 Ремонт дверных конструкций - 3 шт.
 Ремонт системы ТВС (внутриквартирные) - 2,3 мп
 Замена неисправных уч. эл./сети - 0,5 мп
 Замена светильников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</si>
</sst>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копэ-н&quot;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="115" zoomScaleNormal="115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8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69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3317.08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1997</v>
      </c>
      <c r="J9" s="50"/>
      <c r="K9" s="50"/>
      <c r="L9" s="50"/>
      <c r="M9" s="50"/>
      <c r="N9" s="5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35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>
        <v>84</v>
      </c>
      <c r="J10" s="52"/>
      <c r="K10" s="52"/>
      <c r="L10" s="52"/>
      <c r="M10" s="52"/>
      <c r="N10" s="5"/>
      <c r="O10" s="51" t="s">
        <v>10</v>
      </c>
      <c r="P10" s="51"/>
      <c r="Q10" s="51"/>
      <c r="R10" s="51"/>
      <c r="S10" s="51"/>
      <c r="T10" s="51"/>
      <c r="U10" s="51"/>
      <c r="V10" s="51"/>
      <c r="W10" s="51"/>
      <c r="X10" s="53">
        <v>2356.48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11</v>
      </c>
      <c r="C11" s="51"/>
      <c r="D11" s="51"/>
      <c r="E11" s="51"/>
      <c r="F11" s="51"/>
      <c r="G11" s="51"/>
      <c r="H11" s="51"/>
      <c r="I11" s="54">
        <v>1</v>
      </c>
      <c r="J11" s="54"/>
      <c r="K11" s="54"/>
      <c r="L11" s="54"/>
      <c r="M11" s="54"/>
      <c r="N11" s="5"/>
      <c r="O11" s="51" t="s">
        <v>12</v>
      </c>
      <c r="P11" s="51"/>
      <c r="Q11" s="51"/>
      <c r="R11" s="51"/>
      <c r="S11" s="51"/>
      <c r="T11" s="51"/>
      <c r="U11" s="51"/>
      <c r="V11" s="51"/>
      <c r="W11" s="51"/>
      <c r="X11" s="55">
        <v>0</v>
      </c>
      <c r="Y11" s="55"/>
      <c r="Z11" s="55"/>
      <c r="AA11" s="55"/>
      <c r="AB11" s="55"/>
      <c r="AC11" s="55"/>
      <c r="AD11" s="55"/>
    </row>
    <row r="12" spans="2:30" s="1" customFormat="1" ht="15" customHeight="1" x14ac:dyDescent="0.2">
      <c r="B12" s="51" t="s">
        <v>13</v>
      </c>
      <c r="C12" s="51"/>
      <c r="D12" s="51"/>
      <c r="E12" s="51"/>
      <c r="F12" s="51"/>
      <c r="G12" s="51"/>
      <c r="H12" s="51"/>
      <c r="I12" s="54">
        <v>9</v>
      </c>
      <c r="J12" s="54"/>
      <c r="K12" s="54"/>
      <c r="L12" s="54"/>
      <c r="M12" s="54"/>
      <c r="N12" s="5"/>
      <c r="O12" s="51" t="s">
        <v>14</v>
      </c>
      <c r="P12" s="51"/>
      <c r="Q12" s="51"/>
      <c r="R12" s="51"/>
      <c r="S12" s="51"/>
      <c r="T12" s="51"/>
      <c r="U12" s="51"/>
      <c r="V12" s="51"/>
      <c r="W12" s="51"/>
      <c r="X12" s="54">
        <v>0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6" t="s">
        <v>15</v>
      </c>
      <c r="C13" s="56"/>
      <c r="D13" s="56"/>
      <c r="E13" s="56"/>
      <c r="F13" s="56"/>
      <c r="G13" s="56"/>
      <c r="H13" s="56"/>
      <c r="I13" s="55" t="s">
        <v>16</v>
      </c>
      <c r="J13" s="55"/>
      <c r="K13" s="55"/>
      <c r="L13" s="55"/>
      <c r="M13" s="55"/>
      <c r="N13" s="7"/>
      <c r="O13" s="56" t="s">
        <v>17</v>
      </c>
      <c r="P13" s="56"/>
      <c r="Q13" s="56"/>
      <c r="R13" s="56"/>
      <c r="S13" s="56"/>
      <c r="T13" s="56"/>
      <c r="U13" s="56"/>
      <c r="V13" s="56"/>
      <c r="W13" s="56"/>
      <c r="X13" s="57">
        <v>960.6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18</v>
      </c>
      <c r="C14" s="58"/>
      <c r="D14" s="58"/>
      <c r="E14" s="58"/>
      <c r="F14" s="58"/>
      <c r="G14" s="58"/>
      <c r="H14" s="58"/>
      <c r="I14" s="59" t="s">
        <v>19</v>
      </c>
      <c r="J14" s="59"/>
      <c r="K14" s="59"/>
      <c r="L14" s="59"/>
      <c r="M14" s="59"/>
      <c r="N14" s="6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86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8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70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71</v>
      </c>
      <c r="J18" s="68"/>
      <c r="K18" s="68"/>
      <c r="L18" s="68"/>
      <c r="M18" s="68"/>
      <c r="N18" s="68"/>
      <c r="O18" s="68"/>
      <c r="P18" s="68" t="s">
        <v>72</v>
      </c>
      <c r="Q18" s="68"/>
      <c r="R18" s="68"/>
      <c r="S18" s="68"/>
      <c r="T18" s="68"/>
      <c r="U18" s="12" t="s">
        <v>73</v>
      </c>
      <c r="V18" s="68" t="s">
        <v>74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8"/>
      <c r="B19" s="13" t="s">
        <v>27</v>
      </c>
      <c r="C19" s="70" t="s">
        <v>29</v>
      </c>
      <c r="D19" s="70"/>
      <c r="E19" s="70"/>
      <c r="F19" s="70"/>
      <c r="G19" s="71">
        <f>I19+P19+U19+V19</f>
        <v>1389.77</v>
      </c>
      <c r="H19" s="71"/>
      <c r="I19" s="73">
        <v>800.05</v>
      </c>
      <c r="J19" s="73"/>
      <c r="K19" s="73"/>
      <c r="L19" s="73"/>
      <c r="M19" s="73"/>
      <c r="N19" s="73"/>
      <c r="O19" s="73"/>
      <c r="P19" s="73">
        <v>589.72</v>
      </c>
      <c r="Q19" s="73"/>
      <c r="R19" s="73"/>
      <c r="S19" s="73"/>
      <c r="T19" s="73"/>
      <c r="U19" s="14">
        <v>0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8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1826.32</v>
      </c>
      <c r="H20" s="71"/>
      <c r="I20" s="77">
        <v>1826.32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0</v>
      </c>
      <c r="V20" s="77">
        <v>0</v>
      </c>
      <c r="W20" s="78"/>
      <c r="X20" s="79">
        <v>20.236000000000001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8"/>
      <c r="B21" s="16" t="s">
        <v>30</v>
      </c>
      <c r="C21" s="72" t="s">
        <v>33</v>
      </c>
      <c r="D21" s="72"/>
      <c r="E21" s="72"/>
      <c r="F21" s="72"/>
      <c r="G21" s="71">
        <f t="shared" si="0"/>
        <v>2072.77</v>
      </c>
      <c r="H21" s="71"/>
      <c r="I21" s="77">
        <f>I19+I20-I22</f>
        <v>1783.9699999999998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288.8</v>
      </c>
      <c r="Q21" s="77">
        <f>P19+Q20-Q22</f>
        <v>589.72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0</v>
      </c>
      <c r="V21" s="77">
        <f>V19+V20-V22</f>
        <v>0</v>
      </c>
      <c r="W21" s="78">
        <f>W19+W20-W22</f>
        <v>0</v>
      </c>
      <c r="X21" s="79">
        <v>12.095000000000001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8"/>
      <c r="B22" s="16" t="s">
        <v>32</v>
      </c>
      <c r="C22" s="72" t="s">
        <v>35</v>
      </c>
      <c r="D22" s="72"/>
      <c r="E22" s="72"/>
      <c r="F22" s="72"/>
      <c r="G22" s="71">
        <f t="shared" si="0"/>
        <v>1143.32</v>
      </c>
      <c r="H22" s="71"/>
      <c r="I22" s="77">
        <v>842.4</v>
      </c>
      <c r="J22" s="77"/>
      <c r="K22" s="77"/>
      <c r="L22" s="77"/>
      <c r="M22" s="77"/>
      <c r="N22" s="77"/>
      <c r="O22" s="77"/>
      <c r="P22" s="77">
        <v>300.92</v>
      </c>
      <c r="Q22" s="77"/>
      <c r="R22" s="77"/>
      <c r="S22" s="77"/>
      <c r="T22" s="77"/>
      <c r="U22" s="15">
        <v>0</v>
      </c>
      <c r="V22" s="77">
        <v>0</v>
      </c>
      <c r="W22" s="78"/>
      <c r="X22" s="79">
        <f>X19+X20-X21</f>
        <v>8.141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8"/>
      <c r="B23" s="16" t="s">
        <v>34</v>
      </c>
      <c r="C23" s="72" t="s">
        <v>37</v>
      </c>
      <c r="D23" s="72"/>
      <c r="E23" s="72"/>
      <c r="F23" s="72"/>
      <c r="G23" s="71">
        <f t="shared" si="0"/>
        <v>-246.45</v>
      </c>
      <c r="H23" s="71"/>
      <c r="I23" s="77">
        <f>I22-I19</f>
        <v>42.350000000000023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-288.8</v>
      </c>
      <c r="Q23" s="77">
        <f>Q22-P19</f>
        <v>-589.72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0</v>
      </c>
      <c r="V23" s="87">
        <f>V22-V19</f>
        <v>0</v>
      </c>
      <c r="W23" s="88">
        <f>W22-W19</f>
        <v>0</v>
      </c>
      <c r="X23" s="89">
        <f>X22-X19</f>
        <v>8.141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8"/>
      <c r="B24" s="17" t="s">
        <v>36</v>
      </c>
      <c r="C24" s="84" t="s">
        <v>38</v>
      </c>
      <c r="D24" s="84"/>
      <c r="E24" s="84"/>
      <c r="F24" s="84"/>
      <c r="G24" s="85">
        <f>G21/G20</f>
        <v>1.1349434929256648</v>
      </c>
      <c r="H24" s="86"/>
      <c r="I24" s="92">
        <f>I21/I20</f>
        <v>0.97681129265408029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/>
      <c r="V24" s="92"/>
      <c r="W24" s="93"/>
      <c r="X24" s="94">
        <f>X21/X20</f>
        <v>0.59769717335441785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71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75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412.14258000000001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4.6760000000000002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6" t="s">
        <v>76</v>
      </c>
      <c r="D28" s="116"/>
      <c r="E28" s="116"/>
      <c r="F28" s="116"/>
      <c r="G28" s="116"/>
      <c r="H28" s="116"/>
      <c r="I28" s="117">
        <v>175.28578999999999</v>
      </c>
      <c r="J28" s="117"/>
      <c r="K28" s="117"/>
      <c r="L28" s="117"/>
      <c r="M28" s="117"/>
      <c r="N28" s="28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6.5979999999999999</v>
      </c>
      <c r="Z28" s="82"/>
      <c r="AA28" s="82"/>
      <c r="AB28" s="82"/>
      <c r="AC28" s="82"/>
      <c r="AD28" s="8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116" t="s">
        <v>77</v>
      </c>
      <c r="D29" s="116"/>
      <c r="E29" s="116"/>
      <c r="F29" s="116"/>
      <c r="G29" s="116"/>
      <c r="H29" s="116"/>
      <c r="I29" s="117">
        <f>I30+I31+I32+I33+I34+I35+I36</f>
        <v>716.83473000000004</v>
      </c>
      <c r="J29" s="117"/>
      <c r="K29" s="117"/>
      <c r="L29" s="117"/>
      <c r="M29" s="117"/>
      <c r="N29" s="28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0.77400000000000002</v>
      </c>
      <c r="Z29" s="82"/>
      <c r="AA29" s="82"/>
      <c r="AB29" s="82"/>
      <c r="AC29" s="82"/>
      <c r="AD29" s="8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97" t="s">
        <v>78</v>
      </c>
      <c r="D30" s="97"/>
      <c r="E30" s="97"/>
      <c r="F30" s="97"/>
      <c r="G30" s="97"/>
      <c r="H30" s="97"/>
      <c r="I30" s="98">
        <v>200.68446</v>
      </c>
      <c r="J30" s="98"/>
      <c r="K30" s="98"/>
      <c r="L30" s="98"/>
      <c r="M30" s="98"/>
      <c r="N30" s="28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3.49</v>
      </c>
      <c r="Z30" s="82"/>
      <c r="AA30" s="82"/>
      <c r="AB30" s="82"/>
      <c r="AC30" s="82"/>
      <c r="AD30" s="8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97" t="s">
        <v>53</v>
      </c>
      <c r="D31" s="97"/>
      <c r="E31" s="97"/>
      <c r="F31" s="97"/>
      <c r="G31" s="97"/>
      <c r="H31" s="97"/>
      <c r="I31" s="98">
        <v>110.27048000000001</v>
      </c>
      <c r="J31" s="98"/>
      <c r="K31" s="98"/>
      <c r="L31" s="98"/>
      <c r="M31" s="98"/>
      <c r="N31" s="28"/>
      <c r="O31" s="141" t="s">
        <v>54</v>
      </c>
      <c r="P31" s="142"/>
      <c r="Q31" s="142"/>
      <c r="R31" s="145" t="s">
        <v>58</v>
      </c>
      <c r="S31" s="145"/>
      <c r="T31" s="145"/>
      <c r="U31" s="145"/>
      <c r="V31" s="145"/>
      <c r="W31" s="145"/>
      <c r="X31" s="145"/>
      <c r="Y31" s="146">
        <v>79.484999999999999</v>
      </c>
      <c r="Z31" s="146"/>
      <c r="AA31" s="146"/>
      <c r="AB31" s="146"/>
      <c r="AC31" s="146"/>
      <c r="AD31" s="147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97" t="s">
        <v>57</v>
      </c>
      <c r="D32" s="97"/>
      <c r="E32" s="97"/>
      <c r="F32" s="97"/>
      <c r="G32" s="97"/>
      <c r="H32" s="97"/>
      <c r="I32" s="98">
        <v>32.966729999999998</v>
      </c>
      <c r="J32" s="98"/>
      <c r="K32" s="98"/>
      <c r="L32" s="98"/>
      <c r="M32" s="98"/>
      <c r="N32" s="28"/>
      <c r="O32" s="150" t="s">
        <v>79</v>
      </c>
      <c r="P32" s="151"/>
      <c r="Q32" s="151"/>
      <c r="R32" s="151"/>
      <c r="S32" s="151"/>
      <c r="T32" s="151"/>
      <c r="U32" s="151"/>
      <c r="V32" s="151"/>
      <c r="W32" s="151"/>
      <c r="X32" s="152"/>
      <c r="Y32" s="148">
        <f>SUM(Y27:AD31)</f>
        <v>95.022999999999996</v>
      </c>
      <c r="Z32" s="148"/>
      <c r="AA32" s="148"/>
      <c r="AB32" s="148"/>
      <c r="AC32" s="148"/>
      <c r="AD32" s="149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97" t="s">
        <v>60</v>
      </c>
      <c r="D33" s="97"/>
      <c r="E33" s="97"/>
      <c r="F33" s="97"/>
      <c r="G33" s="97"/>
      <c r="H33" s="97"/>
      <c r="I33" s="98">
        <v>103.09322</v>
      </c>
      <c r="J33" s="98"/>
      <c r="K33" s="98"/>
      <c r="L33" s="98"/>
      <c r="M33" s="98"/>
      <c r="N33" s="28"/>
      <c r="O33" s="138" t="s">
        <v>80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6" t="s">
        <v>62</v>
      </c>
      <c r="D34" s="136"/>
      <c r="E34" s="136"/>
      <c r="F34" s="136"/>
      <c r="G34" s="136"/>
      <c r="H34" s="136"/>
      <c r="I34" s="137">
        <v>179.46108000000001</v>
      </c>
      <c r="J34" s="137"/>
      <c r="K34" s="137"/>
      <c r="L34" s="137"/>
      <c r="M34" s="137"/>
      <c r="N34" s="9"/>
      <c r="O34" s="125" t="s">
        <v>88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97" t="s">
        <v>64</v>
      </c>
      <c r="D35" s="97"/>
      <c r="E35" s="97"/>
      <c r="F35" s="97"/>
      <c r="G35" s="97"/>
      <c r="H35" s="97"/>
      <c r="I35" s="98">
        <v>32.836010000000002</v>
      </c>
      <c r="J35" s="98"/>
      <c r="K35" s="98"/>
      <c r="L35" s="98"/>
      <c r="M35" s="98"/>
      <c r="N35" s="28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97" t="s">
        <v>66</v>
      </c>
      <c r="D36" s="97"/>
      <c r="E36" s="97"/>
      <c r="F36" s="97"/>
      <c r="G36" s="97"/>
      <c r="H36" s="97"/>
      <c r="I36" s="98">
        <v>57.522750000000002</v>
      </c>
      <c r="J36" s="98"/>
      <c r="K36" s="98"/>
      <c r="L36" s="98"/>
      <c r="M36" s="98"/>
      <c r="N36" s="9"/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</row>
    <row r="37" spans="2:37" s="8" customFormat="1" ht="36" customHeight="1" x14ac:dyDescent="0.2">
      <c r="B37" s="33" t="s">
        <v>67</v>
      </c>
      <c r="C37" s="131" t="s">
        <v>81</v>
      </c>
      <c r="D37" s="131"/>
      <c r="E37" s="131"/>
      <c r="F37" s="131"/>
      <c r="G37" s="131"/>
      <c r="H37" s="131"/>
      <c r="I37" s="132">
        <v>14.9352</v>
      </c>
      <c r="J37" s="132"/>
      <c r="K37" s="132"/>
      <c r="L37" s="132"/>
      <c r="M37" s="132"/>
      <c r="N37" s="28"/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</row>
    <row r="38" spans="2:37" s="8" customFormat="1" ht="36" customHeight="1" thickBot="1" x14ac:dyDescent="0.25">
      <c r="B38" s="33" t="s">
        <v>68</v>
      </c>
      <c r="C38" s="131" t="s">
        <v>82</v>
      </c>
      <c r="D38" s="131"/>
      <c r="E38" s="131"/>
      <c r="F38" s="131"/>
      <c r="G38" s="131"/>
      <c r="H38" s="131"/>
      <c r="I38" s="132"/>
      <c r="J38" s="132"/>
      <c r="K38" s="132"/>
      <c r="L38" s="132"/>
      <c r="M38" s="132"/>
      <c r="N38" s="9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</row>
    <row r="39" spans="2:37" s="8" customFormat="1" ht="30" customHeight="1" thickBot="1" x14ac:dyDescent="0.25">
      <c r="B39" s="133" t="s">
        <v>83</v>
      </c>
      <c r="C39" s="134"/>
      <c r="D39" s="134"/>
      <c r="E39" s="134"/>
      <c r="F39" s="134"/>
      <c r="G39" s="134"/>
      <c r="H39" s="135"/>
      <c r="I39" s="123">
        <f>I27+I28+I29+I37+I38</f>
        <v>1319.1983</v>
      </c>
      <c r="J39" s="123"/>
      <c r="K39" s="123"/>
      <c r="L39" s="123"/>
      <c r="M39" s="124"/>
      <c r="N39" s="28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84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85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86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2:37" s="34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2019-03-22T03:30:52Z</cp:lastPrinted>
  <dcterms:modified xsi:type="dcterms:W3CDTF">2020-03-20T07:45:52Z</dcterms:modified>
</cp:coreProperties>
</file>