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06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<sst xmlns="http://schemas.openxmlformats.org/spreadsheetml/2006/main" count="92" uniqueCount="90">
  <si>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</si>
  <si>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</si>
  <si>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Анисимова,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</si>
  <si>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</si>
  <si>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</si>
  <si>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</si>
  <si>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</si>
  <si>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</si>
  <si>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</si>
  <si>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1-335а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</si>
  <si>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</si>
  <si>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</si>
  <si>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</si>
  <si>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</si>
  <si>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</si>
  <si>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</si>
  <si>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</si>
  <si>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</si>
  <si>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</si>
  <si>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</si>
  <si>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</si>
  <si>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</si>
  <si>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</si>
  <si>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</si>
  <si>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</si>
  <si>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</si>
  <si>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</si>
  <si>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</si>
  <si>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</si>
  <si>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</si>
  <si>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</si>
  <si>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</si>
  <si>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</si>
  <si>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</si>
  <si>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</si>
  <si>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</si>
  <si>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</si>
  <si>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</si>
  <si>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</si>
  <si>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</si>
  <si>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</si>
  <si>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</si>
  <si>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</si>
  <si>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</si>
  <si>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</si>
  <si>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</si>
  <si>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</si>
  <si>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</si>
  <si>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</si>
  <si>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</si>
  <si>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</si>
  <si>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</si>
  <si>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</si>
  <si>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</si>
  <si>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</si>
  <si>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</si>
  <si>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</si>
  <si>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</si>
  <si>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</si>
  <si>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</si>
  <si>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</si>
  <si>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</si>
  <si>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</si>
  <si>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</si>
  <si>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</si>
  <si>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</si>
  <si>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</si>
  <si>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</si>
  <si>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</si>
  <si>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</si>
  <si>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</si>
  <si>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</si>
  <si>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</si>
  <si>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</si>
  <si>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</si>
  <si>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</si>
  <si>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</si>
  <si>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</si>
  <si>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</si>
  <si>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</si>
  <si>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</si>
  <si>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</si>
  <si>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</si>
  <si>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</si>
  <si>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</si>
  <si>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</si>
  <si>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</si>
  <si>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рулонной кровли -  кв.м. 6
Ремонт деревянных конструкций -  шт 4
Ремонт системы ТВС (внутриквартирные) -  мп 3,21
Ремонт системы ТВС (разводка) -  мп 2,75
Ремонт теплоизоляции трубопровода -  мп 9
Замена автоматических выключателей -  шт 7
Замена светильников -  шт 4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</si>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</sst>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1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7045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1974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89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32" t="s">
        <v>9</v>
      </c>
      <c r="J10" s="132"/>
      <c r="K10" s="132"/>
      <c r="L10" s="132"/>
      <c r="M10" s="132"/>
      <c r="N10" s="5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49">
        <v>4393.6000000000004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29">
        <v>6</v>
      </c>
      <c r="J11" s="129"/>
      <c r="K11" s="129"/>
      <c r="L11" s="129"/>
      <c r="M11" s="129"/>
      <c r="N11" s="5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29">
        <v>5</v>
      </c>
      <c r="J12" s="129"/>
      <c r="K12" s="129"/>
      <c r="L12" s="129"/>
      <c r="M12" s="129"/>
      <c r="N12" s="5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2" t="s">
        <v>16</v>
      </c>
      <c r="J13" s="132"/>
      <c r="K13" s="132"/>
      <c r="L13" s="132"/>
      <c r="M13" s="132"/>
      <c r="N13" s="8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3">
        <f>1116+1535.4</f>
        <v>2651.4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18</v>
      </c>
      <c r="C14" s="134"/>
      <c r="D14" s="134"/>
      <c r="E14" s="134"/>
      <c r="F14" s="134"/>
      <c r="G14" s="134"/>
      <c r="H14" s="134"/>
      <c r="I14" s="135" t="s">
        <v>89</v>
      </c>
      <c r="J14" s="135"/>
      <c r="K14" s="135"/>
      <c r="L14" s="135"/>
      <c r="M14" s="135"/>
      <c r="N14" s="6"/>
      <c r="O14" s="134" t="s">
        <v>19</v>
      </c>
      <c r="P14" s="134"/>
      <c r="Q14" s="134"/>
      <c r="R14" s="134"/>
      <c r="S14" s="134"/>
      <c r="T14" s="134"/>
      <c r="U14" s="134"/>
      <c r="V14" s="134"/>
      <c r="W14" s="134"/>
      <c r="X14" s="135">
        <v>184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68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69</v>
      </c>
      <c r="J18" s="127"/>
      <c r="K18" s="127"/>
      <c r="L18" s="127"/>
      <c r="M18" s="127"/>
      <c r="N18" s="127"/>
      <c r="O18" s="127"/>
      <c r="P18" s="127" t="s">
        <v>70</v>
      </c>
      <c r="Q18" s="127"/>
      <c r="R18" s="127"/>
      <c r="S18" s="127"/>
      <c r="T18" s="127"/>
      <c r="U18" s="12" t="s">
        <v>71</v>
      </c>
      <c r="V18" s="127" t="s">
        <v>72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1902.5900000000001</v>
      </c>
      <c r="H19" s="95"/>
      <c r="I19" s="115">
        <v>1326.18</v>
      </c>
      <c r="J19" s="115"/>
      <c r="K19" s="115"/>
      <c r="L19" s="115"/>
      <c r="M19" s="115"/>
      <c r="N19" s="115"/>
      <c r="O19" s="115"/>
      <c r="P19" s="115">
        <v>576.41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67.134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2761.72</v>
      </c>
      <c r="H20" s="95"/>
      <c r="I20" s="99">
        <v>2761.72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21.553999999999998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2585.6099999999997</v>
      </c>
      <c r="H21" s="95"/>
      <c r="I21" s="99">
        <f>I19+I20-I22</f>
        <v>2526.7399999999998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58.870000000000005</v>
      </c>
      <c r="Q21" s="99">
        <f>P19+Q20-Q22</f>
        <v>576.41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37.688000000000002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2078.6999999999998</v>
      </c>
      <c r="H22" s="95"/>
      <c r="I22" s="99">
        <v>1561.16</v>
      </c>
      <c r="J22" s="99"/>
      <c r="K22" s="99"/>
      <c r="L22" s="99"/>
      <c r="M22" s="99"/>
      <c r="N22" s="99"/>
      <c r="O22" s="99"/>
      <c r="P22" s="99">
        <v>517.54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51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176.11</v>
      </c>
      <c r="H23" s="95"/>
      <c r="I23" s="99">
        <f>I22-I19</f>
        <v>234.98000000000002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-58.870000000000005</v>
      </c>
      <c r="Q23" s="99">
        <f>Q22-P19</f>
        <v>-576.41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-16.134</v>
      </c>
      <c r="Y23" s="103">
        <f t="shared" ref="Y23" si="5">Y22-Y19</f>
        <v>0</v>
      </c>
      <c r="Z23" s="103"/>
      <c r="AA23" s="103">
        <f>AA22-X19</f>
        <v>-67.134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0.93623176860796886</v>
      </c>
      <c r="H24" s="98"/>
      <c r="I24" s="105">
        <f>I21/I20</f>
        <v>0.91491534261257479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1.7485385543286631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73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38.25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1096.6674700000001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11.209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74</v>
      </c>
      <c r="D28" s="92"/>
      <c r="E28" s="92"/>
      <c r="F28" s="92"/>
      <c r="G28" s="92"/>
      <c r="H28" s="92"/>
      <c r="I28" s="93">
        <v>595.28413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14.004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75</v>
      </c>
      <c r="D29" s="92"/>
      <c r="E29" s="92"/>
      <c r="F29" s="92"/>
      <c r="G29" s="92"/>
      <c r="H29" s="92"/>
      <c r="I29" s="93">
        <f>I30+I31+I32+I33+I34+I35+I36</f>
        <v>1138.35914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1.57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76</v>
      </c>
      <c r="D30" s="37"/>
      <c r="E30" s="37"/>
      <c r="F30" s="37"/>
      <c r="G30" s="37"/>
      <c r="H30" s="37"/>
      <c r="I30" s="38">
        <v>449.39647000000002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7.47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127.15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58.793100000000003</v>
      </c>
      <c r="J32" s="38"/>
      <c r="K32" s="38"/>
      <c r="L32" s="38"/>
      <c r="M32" s="38"/>
      <c r="N32" s="7"/>
      <c r="O32" s="53" t="s">
        <v>77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161.40300000000002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152.85527999999999</v>
      </c>
      <c r="J33" s="38"/>
      <c r="K33" s="38"/>
      <c r="L33" s="38"/>
      <c r="M33" s="38"/>
      <c r="N33" s="7"/>
      <c r="O33" s="41" t="s">
        <v>78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290.67520999999999</v>
      </c>
      <c r="J34" s="40"/>
      <c r="K34" s="40"/>
      <c r="L34" s="40"/>
      <c r="M34" s="40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113.3566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73.282480000000007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79</v>
      </c>
      <c r="D37" s="69"/>
      <c r="E37" s="69"/>
      <c r="F37" s="69"/>
      <c r="G37" s="69"/>
      <c r="H37" s="69"/>
      <c r="I37" s="70">
        <v>20.95749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80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81</v>
      </c>
      <c r="C39" s="72"/>
      <c r="D39" s="72"/>
      <c r="E39" s="72"/>
      <c r="F39" s="72"/>
      <c r="G39" s="72"/>
      <c r="H39" s="73"/>
      <c r="I39" s="61">
        <f>I27+I28+I29+I37+I38</f>
        <v>2851.2682299999997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2018-02-21T10:50:02Z</cp:lastPrinted>
  <dcterms:modified xsi:type="dcterms:W3CDTF">2022-03-25T10:03:44Z</dcterms:modified>
</cp:coreProperties>
</file>