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9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<sst xmlns="http://schemas.openxmlformats.org/spreadsheetml/2006/main" count="93" uniqueCount="91">
  <si>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</si>
  <si>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</si>
  <si>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</si>
  <si>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</si>
  <si>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</si>
  <si>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</si>
  <si>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</si>
  <si>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</si>
  <si>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</si>
  <si>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</si>
  <si>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</si>
  <si>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</si>
  <si>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</si>
  <si>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</si>
  <si>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</si>
  <si>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</si>
  <si>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</si>
  <si>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</si>
  <si>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</si>
  <si>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</si>
  <si>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</si>
  <si>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</si>
  <si>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</si>
  <si>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</si>
  <si>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</si>
  <si>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</si>
  <si>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</si>
  <si>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</si>
  <si>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</si>
  <si>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</si>
  <si>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</si>
  <si>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</si>
  <si>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</si>
  <si>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</si>
  <si>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</si>
  <si>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</si>
  <si>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</si>
  <si>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</si>
  <si>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</si>
  <si>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</si>
  <si>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</si>
  <si>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</si>
  <si>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</si>
  <si>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</si>
  <si>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</si>
  <si>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</si>
  <si>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</si>
  <si>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</si>
  <si>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</si>
  <si>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</si>
  <si>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</si>
  <si>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</si>
  <si>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</si>
  <si>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</si>
  <si>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</si>
  <si>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</si>
  <si>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</si>
  <si>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</si>
  <si>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</si>
  <si>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</si>
  <si>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</si>
  <si>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</si>
  <si>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</si>
  <si>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</si>
  <si>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</si>
  <si>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</si>
  <si>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</si>
  <si>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</si>
  <si>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№1-№2)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</si>
  <si>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</si>
  <si>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</si>
  <si>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</si>
  <si>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</si>
  <si>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</si>
  <si>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</si>
  <si>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</si>
  <si>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</si>
  <si>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</si>
  <si>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</si>
  <si>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</si>
  <si>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</si>
  <si>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</si>
  <si>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</si>
  <si>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</si>
  <si>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</si>
  <si>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</si>
  <si>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,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</si>
  <si>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</si>
  <si>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</si>
  <si>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и восстановление уплотнения стыков в стенах, оконных, дверных и балконных блоках (прим.) - кв.м. 8,20
Ремонт деревянных конструкций -  шт 5
Ремонт системы ТВС (внутриквартирные) -  мп 10,96
Ремонт системы ТВС (разводка) -  мп 7,60
Ремонт теплоизоляции трубопровода -  мп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</si>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</sst>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N27" sqref="N2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.164062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90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6917.46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1987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67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5" t="s">
        <v>9</v>
      </c>
      <c r="J10" s="135"/>
      <c r="K10" s="135"/>
      <c r="L10" s="135"/>
      <c r="M10" s="135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50">
        <v>4366.76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2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1">
        <v>1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3">
        <v>236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68</v>
      </c>
      <c r="J13" s="135"/>
      <c r="K13" s="135"/>
      <c r="L13" s="135"/>
      <c r="M13" s="135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6">
        <f>725+1589.7</f>
        <v>2314.6999999999998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16</v>
      </c>
      <c r="J14" s="120"/>
      <c r="K14" s="120"/>
      <c r="L14" s="120"/>
      <c r="M14" s="120"/>
      <c r="N14" s="6"/>
      <c r="O14" s="119" t="s">
        <v>19</v>
      </c>
      <c r="P14" s="119"/>
      <c r="Q14" s="119"/>
      <c r="R14" s="119"/>
      <c r="S14" s="119"/>
      <c r="T14" s="119"/>
      <c r="U14" s="119"/>
      <c r="V14" s="119"/>
      <c r="W14" s="119"/>
      <c r="X14" s="120">
        <v>165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2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708.40899999999999</v>
      </c>
      <c r="H19" s="95"/>
      <c r="I19" s="115">
        <v>702.51</v>
      </c>
      <c r="J19" s="115"/>
      <c r="K19" s="115"/>
      <c r="L19" s="115"/>
      <c r="M19" s="115"/>
      <c r="N19" s="115"/>
      <c r="O19" s="115"/>
      <c r="P19" s="115">
        <v>-9.43</v>
      </c>
      <c r="Q19" s="115"/>
      <c r="R19" s="115"/>
      <c r="S19" s="115"/>
      <c r="T19" s="115"/>
      <c r="U19" s="14">
        <v>15.329000000000001</v>
      </c>
      <c r="V19" s="115">
        <v>0</v>
      </c>
      <c r="W19" s="116"/>
      <c r="X19" s="117">
        <v>33.258000000000003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3810.7</v>
      </c>
      <c r="H20" s="95"/>
      <c r="I20" s="99">
        <v>3620.1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190.6</v>
      </c>
      <c r="V20" s="99">
        <v>0</v>
      </c>
      <c r="W20" s="110"/>
      <c r="X20" s="111">
        <v>12.339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3705.9859999999994</v>
      </c>
      <c r="H21" s="95"/>
      <c r="I21" s="99">
        <f>I19+I20-I22</f>
        <v>3520.6499999999996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-4.51</v>
      </c>
      <c r="Q21" s="99">
        <f>P19+Q20-Q22</f>
        <v>-9.43</v>
      </c>
      <c r="R21" s="99"/>
      <c r="S21" s="99">
        <f t="shared" ref="S21" si="1">S19+S20-S22</f>
        <v>0</v>
      </c>
      <c r="T21" s="99">
        <f>T19+T20-T22</f>
        <v>0</v>
      </c>
      <c r="U21" s="15">
        <v>189.846</v>
      </c>
      <c r="V21" s="99">
        <f>V19+V20-V22</f>
        <v>0</v>
      </c>
      <c r="W21" s="110">
        <f>W19+W20-W22</f>
        <v>0</v>
      </c>
      <c r="X21" s="111">
        <v>20.544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813.12300000000005</v>
      </c>
      <c r="H22" s="95"/>
      <c r="I22" s="99">
        <v>801.96</v>
      </c>
      <c r="J22" s="99"/>
      <c r="K22" s="99"/>
      <c r="L22" s="99"/>
      <c r="M22" s="99"/>
      <c r="N22" s="99"/>
      <c r="O22" s="99"/>
      <c r="P22" s="99">
        <v>-4.92</v>
      </c>
      <c r="Q22" s="99"/>
      <c r="R22" s="99"/>
      <c r="S22" s="99"/>
      <c r="T22" s="99"/>
      <c r="U22" s="15">
        <f>U19+U20-U21</f>
        <v>16.082999999999998</v>
      </c>
      <c r="V22" s="99">
        <v>0</v>
      </c>
      <c r="W22" s="110"/>
      <c r="X22" s="111">
        <f>X19+X20-X21</f>
        <v>25.053000000000001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104.71400000000006</v>
      </c>
      <c r="H23" s="95"/>
      <c r="I23" s="99">
        <f>I22-I19</f>
        <v>99.450000000000045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4.51</v>
      </c>
      <c r="Q23" s="99">
        <f>Q22-P19</f>
        <v>9.43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0.75399999999999778</v>
      </c>
      <c r="V23" s="100">
        <f>V22-V19</f>
        <v>0</v>
      </c>
      <c r="W23" s="101">
        <f>W22-W19</f>
        <v>0</v>
      </c>
      <c r="X23" s="102">
        <f>X22-X19</f>
        <v>-8.2050000000000018</v>
      </c>
      <c r="Y23" s="103">
        <f t="shared" ref="Y23" si="5">Y22-Y19</f>
        <v>0</v>
      </c>
      <c r="Z23" s="103"/>
      <c r="AA23" s="103">
        <f>AA22-X19</f>
        <v>-33.258000000000003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0.97252105912299569</v>
      </c>
      <c r="H24" s="98"/>
      <c r="I24" s="105">
        <f>I21/I20</f>
        <v>0.97252838319383439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0.99604407135362016</v>
      </c>
      <c r="V24" s="105"/>
      <c r="W24" s="106"/>
      <c r="X24" s="107">
        <f>X21/X20</f>
        <v>1.6649647459275467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>
      <c r="P25" s="9" t="s">
        <v>86</v>
      </c>
    </row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74</v>
      </c>
      <c r="S26" s="37"/>
      <c r="T26" s="37"/>
      <c r="U26" s="37"/>
      <c r="V26" s="37"/>
      <c r="W26" s="37"/>
      <c r="X26" s="37"/>
      <c r="Y26" s="83" t="s">
        <v>38</v>
      </c>
      <c r="Z26" s="83"/>
      <c r="AA26" s="83"/>
      <c r="AB26" s="83"/>
      <c r="AC26" s="83"/>
      <c r="AD26" s="84"/>
    </row>
    <row r="27" spans="1:37" s="25" customFormat="1" ht="38.25" customHeight="1" x14ac:dyDescent="0.2">
      <c r="A27" s="22"/>
      <c r="B27" s="23" t="s">
        <v>39</v>
      </c>
      <c r="C27" s="87" t="s">
        <v>40</v>
      </c>
      <c r="D27" s="87"/>
      <c r="E27" s="87"/>
      <c r="F27" s="87"/>
      <c r="G27" s="87"/>
      <c r="H27" s="87"/>
      <c r="I27" s="88">
        <v>803.71867999999995</v>
      </c>
      <c r="J27" s="88"/>
      <c r="K27" s="88"/>
      <c r="L27" s="88"/>
      <c r="M27" s="88"/>
      <c r="N27" s="24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15.234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5" t="s">
        <v>75</v>
      </c>
      <c r="D28" s="85"/>
      <c r="E28" s="85"/>
      <c r="F28" s="85"/>
      <c r="G28" s="85"/>
      <c r="H28" s="85"/>
      <c r="I28" s="86">
        <v>128.81161</v>
      </c>
      <c r="J28" s="86"/>
      <c r="K28" s="86"/>
      <c r="L28" s="86"/>
      <c r="M28" s="86"/>
      <c r="N28" s="7"/>
      <c r="O28" s="69" t="s">
        <v>44</v>
      </c>
      <c r="P28" s="70"/>
      <c r="Q28" s="70"/>
      <c r="R28" s="71" t="s">
        <v>45</v>
      </c>
      <c r="S28" s="71"/>
      <c r="T28" s="71"/>
      <c r="U28" s="71"/>
      <c r="V28" s="71"/>
      <c r="W28" s="71"/>
      <c r="X28" s="71"/>
      <c r="Y28" s="72">
        <v>19.03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85" t="s">
        <v>76</v>
      </c>
      <c r="D29" s="85"/>
      <c r="E29" s="85"/>
      <c r="F29" s="85"/>
      <c r="G29" s="85"/>
      <c r="H29" s="85"/>
      <c r="I29" s="86">
        <f>I30+I31+I32+I33+I34+I35+I36</f>
        <v>1197.16625</v>
      </c>
      <c r="J29" s="86"/>
      <c r="K29" s="86"/>
      <c r="L29" s="86"/>
      <c r="M29" s="86"/>
      <c r="N29" s="7"/>
      <c r="O29" s="69" t="s">
        <v>47</v>
      </c>
      <c r="P29" s="70"/>
      <c r="Q29" s="70"/>
      <c r="R29" s="71" t="s">
        <v>48</v>
      </c>
      <c r="S29" s="71"/>
      <c r="T29" s="71"/>
      <c r="U29" s="71"/>
      <c r="V29" s="71"/>
      <c r="W29" s="71"/>
      <c r="X29" s="71"/>
      <c r="Y29" s="72">
        <v>2.1339999999999999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44" t="s">
        <v>77</v>
      </c>
      <c r="D30" s="44"/>
      <c r="E30" s="44"/>
      <c r="F30" s="44"/>
      <c r="G30" s="44"/>
      <c r="H30" s="44"/>
      <c r="I30" s="45">
        <v>296.28303</v>
      </c>
      <c r="J30" s="45"/>
      <c r="K30" s="45"/>
      <c r="L30" s="45"/>
      <c r="M30" s="45"/>
      <c r="N30" s="7"/>
      <c r="O30" s="69" t="s">
        <v>50</v>
      </c>
      <c r="P30" s="70"/>
      <c r="Q30" s="70"/>
      <c r="R30" s="71" t="s">
        <v>54</v>
      </c>
      <c r="S30" s="71"/>
      <c r="T30" s="71"/>
      <c r="U30" s="71"/>
      <c r="V30" s="71"/>
      <c r="W30" s="71"/>
      <c r="X30" s="71"/>
      <c r="Y30" s="72">
        <v>10.151999999999999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44" t="s">
        <v>52</v>
      </c>
      <c r="D31" s="44"/>
      <c r="E31" s="44"/>
      <c r="F31" s="44"/>
      <c r="G31" s="44"/>
      <c r="H31" s="44"/>
      <c r="I31" s="45">
        <v>204.54096000000001</v>
      </c>
      <c r="J31" s="45"/>
      <c r="K31" s="45"/>
      <c r="L31" s="45"/>
      <c r="M31" s="45"/>
      <c r="N31" s="7"/>
      <c r="O31" s="74" t="s">
        <v>53</v>
      </c>
      <c r="P31" s="75"/>
      <c r="Q31" s="75"/>
      <c r="R31" s="76" t="s">
        <v>57</v>
      </c>
      <c r="S31" s="76"/>
      <c r="T31" s="76"/>
      <c r="U31" s="76"/>
      <c r="V31" s="76"/>
      <c r="W31" s="76"/>
      <c r="X31" s="76"/>
      <c r="Y31" s="77">
        <v>197.24299999999999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44" t="s">
        <v>56</v>
      </c>
      <c r="D32" s="44"/>
      <c r="E32" s="44"/>
      <c r="F32" s="44"/>
      <c r="G32" s="44"/>
      <c r="H32" s="44"/>
      <c r="I32" s="45">
        <v>39.588940000000001</v>
      </c>
      <c r="J32" s="45"/>
      <c r="K32" s="45"/>
      <c r="L32" s="45"/>
      <c r="M32" s="45"/>
      <c r="N32" s="7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243.79300000000001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44" t="s">
        <v>59</v>
      </c>
      <c r="D33" s="44"/>
      <c r="E33" s="44"/>
      <c r="F33" s="44"/>
      <c r="G33" s="44"/>
      <c r="H33" s="44"/>
      <c r="I33" s="45">
        <v>156.32740000000001</v>
      </c>
      <c r="J33" s="45"/>
      <c r="K33" s="45"/>
      <c r="L33" s="45"/>
      <c r="M33" s="45"/>
      <c r="N33" s="7"/>
      <c r="O33" s="53" t="s">
        <v>79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51" t="s">
        <v>61</v>
      </c>
      <c r="D34" s="51"/>
      <c r="E34" s="51"/>
      <c r="F34" s="51"/>
      <c r="G34" s="51"/>
      <c r="H34" s="51"/>
      <c r="I34" s="52">
        <v>313.69335000000001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44" t="s">
        <v>63</v>
      </c>
      <c r="D35" s="44"/>
      <c r="E35" s="44"/>
      <c r="F35" s="44"/>
      <c r="G35" s="44"/>
      <c r="H35" s="44"/>
      <c r="I35" s="45">
        <v>134.09907999999999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44" t="s">
        <v>65</v>
      </c>
      <c r="D36" s="44"/>
      <c r="E36" s="44"/>
      <c r="F36" s="44"/>
      <c r="G36" s="44"/>
      <c r="H36" s="44"/>
      <c r="I36" s="45">
        <v>52.633490000000002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66</v>
      </c>
      <c r="C37" s="62" t="s">
        <v>80</v>
      </c>
      <c r="D37" s="62"/>
      <c r="E37" s="62"/>
      <c r="F37" s="62"/>
      <c r="G37" s="62"/>
      <c r="H37" s="62"/>
      <c r="I37" s="63">
        <v>28.876560000000001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67</v>
      </c>
      <c r="C38" s="62" t="s">
        <v>81</v>
      </c>
      <c r="D38" s="62"/>
      <c r="E38" s="62"/>
      <c r="F38" s="62"/>
      <c r="G38" s="62"/>
      <c r="H38" s="62"/>
      <c r="I38" s="63">
        <v>53.907800000000002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82</v>
      </c>
      <c r="C39" s="65"/>
      <c r="D39" s="65"/>
      <c r="E39" s="65"/>
      <c r="F39" s="65"/>
      <c r="G39" s="65"/>
      <c r="H39" s="66"/>
      <c r="I39" s="67">
        <f>I27+I28+I29+I37+I38</f>
        <v>2212.4809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24" customHeight="1" outlineLevel="1" x14ac:dyDescent="0.2">
      <c r="B42" s="35" t="s">
        <v>84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2018-02-21T11:28:41Z</cp:lastPrinted>
  <dcterms:modified xsi:type="dcterms:W3CDTF">2022-03-25T12:03:54Z</dcterms:modified>
</cp:coreProperties>
</file>