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12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<sst xmlns="http://schemas.openxmlformats.org/spreadsheetml/2006/main" count="93" uniqueCount="91">
  <si>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</si>
  <si>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</si>
  <si>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</si>
  <si>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</si>
  <si>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</si>
  <si>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</si>
  <si>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</si>
  <si>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</si>
  <si>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</si>
  <si>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нк-12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</si>
  <si>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</si>
  <si>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</si>
  <si>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</si>
  <si>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</si>
  <si>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</si>
  <si>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</si>
  <si>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</si>
  <si>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</si>
  <si>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</si>
  <si>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</si>
  <si>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</si>
  <si>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</si>
  <si>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</si>
  <si>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</si>
  <si>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</si>
  <si>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</si>
  <si>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</si>
  <si>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</si>
  <si>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</si>
  <si>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</si>
  <si>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</si>
  <si>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</si>
  <si>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</si>
  <si>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</si>
  <si>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</si>
  <si>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</si>
  <si>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</si>
  <si>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</si>
  <si>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</si>
  <si>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</si>
  <si>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</si>
  <si>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</si>
  <si>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</si>
  <si>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</si>
  <si>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</si>
  <si>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</si>
  <si>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</si>
  <si>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</si>
  <si>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</si>
  <si>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</si>
  <si>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</si>
  <si>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</si>
  <si>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</si>
  <si>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</si>
  <si>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</si>
  <si>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</si>
  <si>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</si>
  <si>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</si>
  <si>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</si>
  <si>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</si>
  <si>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</si>
  <si>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</si>
  <si>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</si>
  <si>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</si>
  <si>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</si>
  <si>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</si>
  <si>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</si>
  <si>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</si>
  <si>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</si>
  <si>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</si>
  <si>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</si>
  <si>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</si>
  <si>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</si>
  <si>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</si>
  <si>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</si>
  <si>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</si>
  <si>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</si>
  <si>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</si>
  <si>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</si>
  <si>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</si>
  <si>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</si>
  <si>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</si>
  <si>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</si>
  <si>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</si>
  <si>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</si>
  <si>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</si>
  <si>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</si>
  <si>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</si>
  <si>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4
Ремонт системы ТВС (внутриквартирные) -  мп 54,51
Ремонт системы ТВС (разводка) -  мп 46,63
Ремонт теплоизоляции трубопровода -  мп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Замена неисправных участков эл.сетей мп 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Замена автоматических выключателей шт 42
Замена светильников -  шт 4</t>
  </si>
  <si>
    <t xml:space="preserve"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Проектные работы на 2022 г. - установка охранно-пожарной сигнализаций 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</si>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</sst>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86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90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4</v>
      </c>
      <c r="P7" s="50"/>
      <c r="Q7" s="50"/>
      <c r="R7" s="50"/>
      <c r="S7" s="50"/>
      <c r="T7" s="50"/>
      <c r="U7" s="50"/>
      <c r="V7" s="51">
        <f>X10+X12+X13</f>
        <v>6479.5</v>
      </c>
      <c r="W7" s="51"/>
      <c r="X7" s="51"/>
      <c r="Y7" s="52" t="s">
        <v>5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6</v>
      </c>
      <c r="C9" s="37"/>
      <c r="D9" s="37"/>
      <c r="E9" s="37"/>
      <c r="F9" s="37"/>
      <c r="G9" s="37"/>
      <c r="H9" s="37"/>
      <c r="I9" s="38">
        <v>1990</v>
      </c>
      <c r="J9" s="38"/>
      <c r="K9" s="38"/>
      <c r="L9" s="38"/>
      <c r="M9" s="38"/>
      <c r="N9" s="5"/>
      <c r="O9" s="37" t="s">
        <v>7</v>
      </c>
      <c r="P9" s="37"/>
      <c r="Q9" s="37"/>
      <c r="R9" s="37"/>
      <c r="S9" s="37"/>
      <c r="T9" s="37"/>
      <c r="U9" s="37"/>
      <c r="V9" s="37"/>
      <c r="W9" s="37"/>
      <c r="X9" s="38">
        <v>55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8</v>
      </c>
      <c r="C10" s="39"/>
      <c r="D10" s="39"/>
      <c r="E10" s="39"/>
      <c r="F10" s="39"/>
      <c r="G10" s="39"/>
      <c r="H10" s="39"/>
      <c r="I10" s="40" t="s">
        <v>9</v>
      </c>
      <c r="J10" s="40"/>
      <c r="K10" s="40"/>
      <c r="L10" s="40"/>
      <c r="M10" s="40"/>
      <c r="N10" s="5"/>
      <c r="O10" s="39" t="s">
        <v>10</v>
      </c>
      <c r="P10" s="39"/>
      <c r="Q10" s="39"/>
      <c r="R10" s="39"/>
      <c r="S10" s="39"/>
      <c r="T10" s="39"/>
      <c r="U10" s="39"/>
      <c r="V10" s="39"/>
      <c r="W10" s="39"/>
      <c r="X10" s="41">
        <v>3233.5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11</v>
      </c>
      <c r="C11" s="39"/>
      <c r="D11" s="39"/>
      <c r="E11" s="39"/>
      <c r="F11" s="39"/>
      <c r="G11" s="39"/>
      <c r="H11" s="39"/>
      <c r="I11" s="42">
        <v>1</v>
      </c>
      <c r="J11" s="42"/>
      <c r="K11" s="42"/>
      <c r="L11" s="42"/>
      <c r="M11" s="42"/>
      <c r="N11" s="5"/>
      <c r="O11" s="39" t="s">
        <v>12</v>
      </c>
      <c r="P11" s="39"/>
      <c r="Q11" s="39"/>
      <c r="R11" s="39"/>
      <c r="S11" s="39"/>
      <c r="T11" s="39"/>
      <c r="U11" s="39"/>
      <c r="V11" s="39"/>
      <c r="W11" s="39"/>
      <c r="X11" s="42">
        <v>1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13</v>
      </c>
      <c r="C12" s="39"/>
      <c r="D12" s="39"/>
      <c r="E12" s="39"/>
      <c r="F12" s="39"/>
      <c r="G12" s="39"/>
      <c r="H12" s="39"/>
      <c r="I12" s="42">
        <v>12</v>
      </c>
      <c r="J12" s="42"/>
      <c r="K12" s="42"/>
      <c r="L12" s="42"/>
      <c r="M12" s="42"/>
      <c r="N12" s="5"/>
      <c r="O12" s="39" t="s">
        <v>14</v>
      </c>
      <c r="P12" s="39"/>
      <c r="Q12" s="39"/>
      <c r="R12" s="39"/>
      <c r="S12" s="39"/>
      <c r="T12" s="39"/>
      <c r="U12" s="39"/>
      <c r="V12" s="39"/>
      <c r="W12" s="39"/>
      <c r="X12" s="54">
        <v>517.1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15</v>
      </c>
      <c r="C13" s="55"/>
      <c r="D13" s="55"/>
      <c r="E13" s="55"/>
      <c r="F13" s="55"/>
      <c r="G13" s="55"/>
      <c r="H13" s="55"/>
      <c r="I13" s="56" t="s">
        <v>68</v>
      </c>
      <c r="J13" s="56"/>
      <c r="K13" s="56"/>
      <c r="L13" s="56"/>
      <c r="M13" s="56"/>
      <c r="N13" s="8"/>
      <c r="O13" s="55" t="s">
        <v>16</v>
      </c>
      <c r="P13" s="55"/>
      <c r="Q13" s="55"/>
      <c r="R13" s="55"/>
      <c r="S13" s="55"/>
      <c r="T13" s="55"/>
      <c r="U13" s="55"/>
      <c r="V13" s="55"/>
      <c r="W13" s="55"/>
      <c r="X13" s="57">
        <f>979+1749.9</f>
        <v>2728.9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17</v>
      </c>
      <c r="C14" s="58"/>
      <c r="D14" s="58"/>
      <c r="E14" s="58"/>
      <c r="F14" s="58"/>
      <c r="G14" s="58"/>
      <c r="H14" s="58"/>
      <c r="I14" s="59" t="s">
        <v>18</v>
      </c>
      <c r="J14" s="59"/>
      <c r="K14" s="59"/>
      <c r="L14" s="59"/>
      <c r="M14" s="59"/>
      <c r="N14" s="6"/>
      <c r="O14" s="58" t="s">
        <v>19</v>
      </c>
      <c r="P14" s="58"/>
      <c r="Q14" s="58"/>
      <c r="R14" s="58"/>
      <c r="S14" s="58"/>
      <c r="T14" s="58"/>
      <c r="U14" s="58"/>
      <c r="V14" s="58"/>
      <c r="W14" s="58"/>
      <c r="X14" s="59">
        <v>106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21</v>
      </c>
      <c r="C17" s="64" t="s">
        <v>22</v>
      </c>
      <c r="D17" s="64"/>
      <c r="E17" s="64"/>
      <c r="F17" s="64"/>
      <c r="G17" s="64" t="s">
        <v>23</v>
      </c>
      <c r="H17" s="64"/>
      <c r="I17" s="64" t="s">
        <v>24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25</v>
      </c>
      <c r="V17" s="64"/>
      <c r="W17" s="66"/>
      <c r="X17" s="62" t="s">
        <v>69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70</v>
      </c>
      <c r="J18" s="68"/>
      <c r="K18" s="68"/>
      <c r="L18" s="68"/>
      <c r="M18" s="68"/>
      <c r="N18" s="68"/>
      <c r="O18" s="68"/>
      <c r="P18" s="68" t="s">
        <v>71</v>
      </c>
      <c r="Q18" s="68"/>
      <c r="R18" s="68"/>
      <c r="S18" s="68"/>
      <c r="T18" s="68"/>
      <c r="U18" s="12" t="s">
        <v>72</v>
      </c>
      <c r="V18" s="68" t="s">
        <v>73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26</v>
      </c>
      <c r="C19" s="70" t="s">
        <v>28</v>
      </c>
      <c r="D19" s="70"/>
      <c r="E19" s="70"/>
      <c r="F19" s="70"/>
      <c r="G19" s="71">
        <f>I19+P19+U19+V19</f>
        <v>1082.2139999999999</v>
      </c>
      <c r="H19" s="71"/>
      <c r="I19" s="73">
        <v>838.04</v>
      </c>
      <c r="J19" s="73"/>
      <c r="K19" s="73"/>
      <c r="L19" s="73"/>
      <c r="M19" s="73"/>
      <c r="N19" s="73"/>
      <c r="O19" s="73"/>
      <c r="P19" s="73">
        <v>209.31</v>
      </c>
      <c r="Q19" s="73"/>
      <c r="R19" s="73"/>
      <c r="S19" s="73"/>
      <c r="T19" s="73"/>
      <c r="U19" s="14">
        <v>34.863999999999997</v>
      </c>
      <c r="V19" s="73">
        <v>0</v>
      </c>
      <c r="W19" s="74"/>
      <c r="X19" s="75">
        <v>14.003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27</v>
      </c>
      <c r="C20" s="72" t="s">
        <v>30</v>
      </c>
      <c r="D20" s="72"/>
      <c r="E20" s="72"/>
      <c r="F20" s="72"/>
      <c r="G20" s="71">
        <f t="shared" ref="G20:G23" si="0">I20+P20+U20+V20</f>
        <v>3213.5340000000001</v>
      </c>
      <c r="H20" s="71"/>
      <c r="I20" s="77">
        <v>2780.31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433.22399999999999</v>
      </c>
      <c r="V20" s="77">
        <v>0</v>
      </c>
      <c r="W20" s="78"/>
      <c r="X20" s="79">
        <v>6.8310000000000004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29</v>
      </c>
      <c r="C21" s="72" t="s">
        <v>32</v>
      </c>
      <c r="D21" s="72"/>
      <c r="E21" s="72"/>
      <c r="F21" s="72"/>
      <c r="G21" s="71">
        <f t="shared" si="0"/>
        <v>3362.9480000000003</v>
      </c>
      <c r="H21" s="71"/>
      <c r="I21" s="77">
        <f>I19+I20-I22</f>
        <v>2875.25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19.610000000000014</v>
      </c>
      <c r="Q21" s="77">
        <f>P19+Q20-Q22</f>
        <v>209.31</v>
      </c>
      <c r="R21" s="77"/>
      <c r="S21" s="77">
        <f t="shared" ref="S21" si="1">S19+S20-S22</f>
        <v>0</v>
      </c>
      <c r="T21" s="77">
        <f>T19+T20-T22</f>
        <v>0</v>
      </c>
      <c r="U21" s="15">
        <v>468.08800000000002</v>
      </c>
      <c r="V21" s="77">
        <f>V19+V20-V22</f>
        <v>0</v>
      </c>
      <c r="W21" s="78">
        <f>W19+W20-W22</f>
        <v>0</v>
      </c>
      <c r="X21" s="79">
        <v>10.377000000000001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31</v>
      </c>
      <c r="C22" s="72" t="s">
        <v>34</v>
      </c>
      <c r="D22" s="72"/>
      <c r="E22" s="72"/>
      <c r="F22" s="72"/>
      <c r="G22" s="71">
        <f t="shared" si="0"/>
        <v>932.8</v>
      </c>
      <c r="H22" s="71"/>
      <c r="I22" s="77">
        <v>743.1</v>
      </c>
      <c r="J22" s="77"/>
      <c r="K22" s="77"/>
      <c r="L22" s="77"/>
      <c r="M22" s="77"/>
      <c r="N22" s="77"/>
      <c r="O22" s="77"/>
      <c r="P22" s="77">
        <v>189.7</v>
      </c>
      <c r="Q22" s="77"/>
      <c r="R22" s="77"/>
      <c r="S22" s="77"/>
      <c r="T22" s="77"/>
      <c r="U22" s="15">
        <f>U19+U20-U21</f>
        <v>0</v>
      </c>
      <c r="V22" s="77">
        <v>0</v>
      </c>
      <c r="W22" s="78"/>
      <c r="X22" s="79">
        <f>X19+X20-X21</f>
        <v>10.456999999999999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33</v>
      </c>
      <c r="C23" s="72" t="s">
        <v>36</v>
      </c>
      <c r="D23" s="72"/>
      <c r="E23" s="72"/>
      <c r="F23" s="72"/>
      <c r="G23" s="71">
        <f t="shared" si="0"/>
        <v>-149.41399999999996</v>
      </c>
      <c r="H23" s="71"/>
      <c r="I23" s="77">
        <f>I22-I19</f>
        <v>-94.939999999999941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-19.610000000000014</v>
      </c>
      <c r="Q23" s="77">
        <f>Q22-P19</f>
        <v>-209.31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-34.863999999999997</v>
      </c>
      <c r="V23" s="87">
        <f>V22-V19</f>
        <v>0</v>
      </c>
      <c r="W23" s="88">
        <f>W22-W19</f>
        <v>0</v>
      </c>
      <c r="X23" s="89">
        <f>X22-X19</f>
        <v>-3.5460000000000012</v>
      </c>
      <c r="Y23" s="90">
        <f t="shared" ref="Y23" si="5">Y22-Y19</f>
        <v>0</v>
      </c>
      <c r="Z23" s="90"/>
      <c r="AA23" s="90">
        <f>AA22-X19</f>
        <v>-14.003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35</v>
      </c>
      <c r="C24" s="84" t="s">
        <v>37</v>
      </c>
      <c r="D24" s="84"/>
      <c r="E24" s="84"/>
      <c r="F24" s="84"/>
      <c r="G24" s="85">
        <f>G21/G20</f>
        <v>1.0464952292398337</v>
      </c>
      <c r="H24" s="86"/>
      <c r="I24" s="92">
        <f>I21/I20</f>
        <v>1.0341472713474398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1.0804756892508265</v>
      </c>
      <c r="V24" s="92"/>
      <c r="W24" s="93"/>
      <c r="X24" s="94">
        <f>X21/X20</f>
        <v>1.5191040843214756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70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5" customFormat="1" ht="38.25" customHeight="1" x14ac:dyDescent="0.2">
      <c r="A27" s="22"/>
      <c r="B27" s="23" t="s">
        <v>39</v>
      </c>
      <c r="C27" s="109" t="s">
        <v>40</v>
      </c>
      <c r="D27" s="109"/>
      <c r="E27" s="109"/>
      <c r="F27" s="109"/>
      <c r="G27" s="109"/>
      <c r="H27" s="109"/>
      <c r="I27" s="110">
        <v>694.16273000000001</v>
      </c>
      <c r="J27" s="110"/>
      <c r="K27" s="110"/>
      <c r="L27" s="110"/>
      <c r="M27" s="110"/>
      <c r="N27" s="24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12.154999999999999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6" t="s">
        <v>75</v>
      </c>
      <c r="D28" s="116"/>
      <c r="E28" s="116"/>
      <c r="F28" s="116"/>
      <c r="G28" s="116"/>
      <c r="H28" s="116"/>
      <c r="I28" s="117">
        <v>283.67410000000001</v>
      </c>
      <c r="J28" s="117"/>
      <c r="K28" s="117"/>
      <c r="L28" s="117"/>
      <c r="M28" s="117"/>
      <c r="N28" s="7"/>
      <c r="O28" s="99" t="s">
        <v>44</v>
      </c>
      <c r="P28" s="100"/>
      <c r="Q28" s="100"/>
      <c r="R28" s="101" t="s">
        <v>45</v>
      </c>
      <c r="S28" s="101"/>
      <c r="T28" s="101"/>
      <c r="U28" s="101"/>
      <c r="V28" s="101"/>
      <c r="W28" s="101"/>
      <c r="X28" s="101"/>
      <c r="Y28" s="82">
        <v>15.186999999999999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6" t="s">
        <v>76</v>
      </c>
      <c r="D29" s="116"/>
      <c r="E29" s="116"/>
      <c r="F29" s="116"/>
      <c r="G29" s="116"/>
      <c r="H29" s="116"/>
      <c r="I29" s="117">
        <f>I30+I31+I32+I33+I34+I35+I36</f>
        <v>979.75485000000003</v>
      </c>
      <c r="J29" s="117"/>
      <c r="K29" s="117"/>
      <c r="L29" s="117"/>
      <c r="M29" s="117"/>
      <c r="N29" s="7"/>
      <c r="O29" s="99" t="s">
        <v>47</v>
      </c>
      <c r="P29" s="100"/>
      <c r="Q29" s="100"/>
      <c r="R29" s="101" t="s">
        <v>48</v>
      </c>
      <c r="S29" s="101"/>
      <c r="T29" s="101"/>
      <c r="U29" s="101"/>
      <c r="V29" s="101"/>
      <c r="W29" s="101"/>
      <c r="X29" s="101"/>
      <c r="Y29" s="82">
        <v>1.702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7" t="s">
        <v>77</v>
      </c>
      <c r="D30" s="97"/>
      <c r="E30" s="97"/>
      <c r="F30" s="97"/>
      <c r="G30" s="97"/>
      <c r="H30" s="97"/>
      <c r="I30" s="98">
        <v>224.22453999999999</v>
      </c>
      <c r="J30" s="98"/>
      <c r="K30" s="98"/>
      <c r="L30" s="98"/>
      <c r="M30" s="98"/>
      <c r="N30" s="7"/>
      <c r="O30" s="99" t="s">
        <v>50</v>
      </c>
      <c r="P30" s="100"/>
      <c r="Q30" s="100"/>
      <c r="R30" s="101" t="s">
        <v>54</v>
      </c>
      <c r="S30" s="101"/>
      <c r="T30" s="101"/>
      <c r="U30" s="101"/>
      <c r="V30" s="101"/>
      <c r="W30" s="101"/>
      <c r="X30" s="101"/>
      <c r="Y30" s="82">
        <v>8.1010000000000009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7" t="s">
        <v>52</v>
      </c>
      <c r="D31" s="97"/>
      <c r="E31" s="97"/>
      <c r="F31" s="97"/>
      <c r="G31" s="97"/>
      <c r="H31" s="97"/>
      <c r="I31" s="98">
        <v>219.54096000000001</v>
      </c>
      <c r="J31" s="98"/>
      <c r="K31" s="98"/>
      <c r="L31" s="98"/>
      <c r="M31" s="98"/>
      <c r="N31" s="7"/>
      <c r="O31" s="140" t="s">
        <v>53</v>
      </c>
      <c r="P31" s="141"/>
      <c r="Q31" s="141"/>
      <c r="R31" s="144" t="s">
        <v>57</v>
      </c>
      <c r="S31" s="144"/>
      <c r="T31" s="144"/>
      <c r="U31" s="144"/>
      <c r="V31" s="144"/>
      <c r="W31" s="144"/>
      <c r="X31" s="144"/>
      <c r="Y31" s="145">
        <v>272.39999999999998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7" t="s">
        <v>56</v>
      </c>
      <c r="D32" s="97"/>
      <c r="E32" s="97"/>
      <c r="F32" s="97"/>
      <c r="G32" s="97"/>
      <c r="H32" s="97"/>
      <c r="I32" s="98">
        <v>31.468240000000002</v>
      </c>
      <c r="J32" s="98"/>
      <c r="K32" s="98"/>
      <c r="L32" s="98"/>
      <c r="M32" s="98"/>
      <c r="N32" s="7"/>
      <c r="O32" s="149" t="s">
        <v>78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309.54499999999996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7" t="s">
        <v>59</v>
      </c>
      <c r="D33" s="97"/>
      <c r="E33" s="97"/>
      <c r="F33" s="97"/>
      <c r="G33" s="97"/>
      <c r="H33" s="97"/>
      <c r="I33" s="98">
        <v>72.947680000000005</v>
      </c>
      <c r="J33" s="98"/>
      <c r="K33" s="98"/>
      <c r="L33" s="98"/>
      <c r="M33" s="98"/>
      <c r="N33" s="7"/>
      <c r="O33" s="137" t="s">
        <v>79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5" t="s">
        <v>61</v>
      </c>
      <c r="D34" s="135"/>
      <c r="E34" s="135"/>
      <c r="F34" s="135"/>
      <c r="G34" s="135"/>
      <c r="H34" s="135"/>
      <c r="I34" s="136">
        <v>277.51314000000002</v>
      </c>
      <c r="J34" s="136"/>
      <c r="K34" s="136"/>
      <c r="L34" s="136"/>
      <c r="M34" s="136"/>
      <c r="O34" s="124" t="s">
        <v>88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7" t="s">
        <v>63</v>
      </c>
      <c r="D35" s="97"/>
      <c r="E35" s="97"/>
      <c r="F35" s="97"/>
      <c r="G35" s="97"/>
      <c r="H35" s="97"/>
      <c r="I35" s="98">
        <v>96.003140000000002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7" t="s">
        <v>65</v>
      </c>
      <c r="D36" s="97"/>
      <c r="E36" s="97"/>
      <c r="F36" s="97"/>
      <c r="G36" s="97"/>
      <c r="H36" s="97"/>
      <c r="I36" s="98">
        <v>58.05715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66</v>
      </c>
      <c r="C37" s="130" t="s">
        <v>80</v>
      </c>
      <c r="D37" s="130"/>
      <c r="E37" s="130"/>
      <c r="F37" s="130"/>
      <c r="G37" s="130"/>
      <c r="H37" s="130"/>
      <c r="I37" s="131">
        <v>23.017019999999999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67</v>
      </c>
      <c r="C38" s="130" t="s">
        <v>81</v>
      </c>
      <c r="D38" s="130"/>
      <c r="E38" s="130"/>
      <c r="F38" s="130"/>
      <c r="G38" s="130"/>
      <c r="H38" s="130"/>
      <c r="I38" s="131">
        <v>43.139099999999999</v>
      </c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82</v>
      </c>
      <c r="C39" s="133"/>
      <c r="D39" s="133"/>
      <c r="E39" s="133"/>
      <c r="F39" s="133"/>
      <c r="G39" s="133"/>
      <c r="H39" s="134"/>
      <c r="I39" s="122">
        <f>I27+I28+I29+I37+I38</f>
        <v>2023.7478000000001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83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35.25" customHeight="1" outlineLevel="1" x14ac:dyDescent="0.2">
      <c r="B42" s="35" t="s">
        <v>84</v>
      </c>
      <c r="C42" s="120" t="s">
        <v>89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85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2018-07-13T02:06:33Z</cp:lastPrinted>
  <dcterms:modified xsi:type="dcterms:W3CDTF">2022-03-25T12:06:49Z</dcterms:modified>
</cp:coreProperties>
</file>