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7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<sst xmlns="http://schemas.openxmlformats.org/spreadsheetml/2006/main" count="92" uniqueCount="90">
  <si>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</si>
  <si>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</si>
  <si>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д.38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</si>
  <si>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</si>
  <si>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</si>
  <si>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</si>
  <si>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</si>
  <si>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</si>
  <si>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</si>
  <si>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</si>
  <si>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</si>
  <si>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</si>
  <si>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</si>
  <si>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</si>
  <si>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</si>
  <si>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</si>
  <si>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</si>
  <si>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</si>
  <si>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</si>
  <si>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</si>
  <si>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</si>
  <si>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</si>
  <si>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</si>
  <si>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</si>
  <si>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</si>
  <si>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</si>
  <si>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</si>
  <si>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</si>
  <si>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</si>
  <si>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</si>
  <si>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</si>
  <si>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</si>
  <si>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</si>
  <si>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</si>
  <si>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</si>
  <si>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</si>
  <si>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</si>
  <si>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</si>
  <si>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</si>
  <si>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</si>
  <si>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</si>
  <si>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</si>
  <si>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</si>
  <si>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</si>
  <si>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</si>
  <si>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</si>
  <si>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</si>
  <si>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</si>
  <si>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</si>
  <si>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</si>
  <si>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</si>
  <si>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</si>
  <si>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</si>
  <si>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</si>
  <si>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</si>
  <si>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</si>
  <si>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</si>
  <si>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</si>
  <si>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</si>
  <si>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</si>
  <si>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</si>
  <si>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</si>
  <si>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</si>
  <si>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</si>
  <si>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</si>
  <si>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</si>
  <si>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</si>
  <si>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</si>
  <si>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</si>
  <si>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</si>
  <si>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</si>
  <si>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</si>
  <si>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</si>
  <si>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</si>
  <si>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</si>
  <si>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</si>
  <si>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</si>
  <si>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</si>
  <si>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</si>
  <si>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</si>
  <si>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</si>
  <si>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</si>
  <si>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</si>
  <si>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</si>
  <si>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</si>
  <si>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</si>
  <si>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</si>
  <si>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</si>
  <si>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рулонной кровли -  кв.м. 5,04
Герметизация стыков стеновых панелей -  мп 2,78
Ремонт и восстановление уплотнения стыков в стенах, оконных, дверных и балконных блоках (прим.) - кв.м. 16,70
Ремонт деревянных конструкций -  шт 5
Ремонт системы ТВС (внутриквартирные) -  мп 53,32
Ремонт системы ТВС (разводка) -  мп 3,04
Замена неисправных участков эл/сети -  мп 35
Замена светильников -  шт 11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</si>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</sst>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7616.3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1973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120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32" t="s">
        <v>9</v>
      </c>
      <c r="J10" s="132"/>
      <c r="K10" s="132"/>
      <c r="L10" s="132"/>
      <c r="M10" s="132"/>
      <c r="N10" s="5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49">
        <v>4889.46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29">
        <v>6</v>
      </c>
      <c r="J11" s="129"/>
      <c r="K11" s="129"/>
      <c r="L11" s="129"/>
      <c r="M11" s="129"/>
      <c r="N11" s="5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29">
        <v>5</v>
      </c>
      <c r="J12" s="129"/>
      <c r="K12" s="129"/>
      <c r="L12" s="129"/>
      <c r="M12" s="129"/>
      <c r="N12" s="5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2" t="s">
        <v>16</v>
      </c>
      <c r="J13" s="132"/>
      <c r="K13" s="132"/>
      <c r="L13" s="132"/>
      <c r="M13" s="132"/>
      <c r="N13" s="8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3">
        <f>1227+1499.84</f>
        <v>2726.84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18</v>
      </c>
      <c r="C14" s="134"/>
      <c r="D14" s="134"/>
      <c r="E14" s="134"/>
      <c r="F14" s="134"/>
      <c r="G14" s="134"/>
      <c r="H14" s="134"/>
      <c r="I14" s="135" t="s">
        <v>19</v>
      </c>
      <c r="J14" s="135"/>
      <c r="K14" s="135"/>
      <c r="L14" s="135"/>
      <c r="M14" s="135"/>
      <c r="N14" s="6"/>
      <c r="O14" s="134" t="s">
        <v>20</v>
      </c>
      <c r="P14" s="134"/>
      <c r="Q14" s="134"/>
      <c r="R14" s="134"/>
      <c r="S14" s="134"/>
      <c r="T14" s="134"/>
      <c r="U14" s="134"/>
      <c r="V14" s="134"/>
      <c r="W14" s="134"/>
      <c r="X14" s="135">
        <v>183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22</v>
      </c>
      <c r="C17" s="123" t="s">
        <v>23</v>
      </c>
      <c r="D17" s="123"/>
      <c r="E17" s="123"/>
      <c r="F17" s="123"/>
      <c r="G17" s="123" t="s">
        <v>24</v>
      </c>
      <c r="H17" s="123"/>
      <c r="I17" s="123" t="s">
        <v>25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26</v>
      </c>
      <c r="V17" s="123"/>
      <c r="W17" s="125"/>
      <c r="X17" s="121" t="s">
        <v>69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70</v>
      </c>
      <c r="J18" s="127"/>
      <c r="K18" s="127"/>
      <c r="L18" s="127"/>
      <c r="M18" s="127"/>
      <c r="N18" s="127"/>
      <c r="O18" s="127"/>
      <c r="P18" s="127" t="s">
        <v>71</v>
      </c>
      <c r="Q18" s="127"/>
      <c r="R18" s="127"/>
      <c r="S18" s="127"/>
      <c r="T18" s="127"/>
      <c r="U18" s="12" t="s">
        <v>72</v>
      </c>
      <c r="V18" s="127" t="s">
        <v>73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2528.02</v>
      </c>
      <c r="H19" s="95"/>
      <c r="I19" s="115">
        <v>1558.56</v>
      </c>
      <c r="J19" s="115"/>
      <c r="K19" s="115"/>
      <c r="L19" s="115"/>
      <c r="M19" s="115"/>
      <c r="N19" s="115"/>
      <c r="O19" s="115"/>
      <c r="P19" s="115">
        <v>969.46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59.859000000000002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3003.81</v>
      </c>
      <c r="H20" s="95"/>
      <c r="I20" s="99">
        <v>3003.81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22.489000000000001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2931.9500000000003</v>
      </c>
      <c r="H21" s="95"/>
      <c r="I21" s="99">
        <f>I19+I20-I22</f>
        <v>2782.8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149.15000000000009</v>
      </c>
      <c r="Q21" s="99">
        <f>P19+Q20-Q22</f>
        <v>969.46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36.781999999999996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2599.88</v>
      </c>
      <c r="H22" s="95"/>
      <c r="I22" s="99">
        <v>1779.57</v>
      </c>
      <c r="J22" s="99"/>
      <c r="K22" s="99"/>
      <c r="L22" s="99"/>
      <c r="M22" s="99"/>
      <c r="N22" s="99"/>
      <c r="O22" s="99"/>
      <c r="P22" s="99">
        <v>820.31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45.566000000000003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71.8599999999999</v>
      </c>
      <c r="H23" s="95"/>
      <c r="I23" s="99">
        <f>I22-I19</f>
        <v>221.01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-149.15000000000009</v>
      </c>
      <c r="Q23" s="99">
        <f>Q22-P19</f>
        <v>-969.46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-14.292999999999999</v>
      </c>
      <c r="Y23" s="103">
        <f t="shared" ref="Y23" si="5">Y22-Y19</f>
        <v>0</v>
      </c>
      <c r="Z23" s="103"/>
      <c r="AA23" s="103">
        <f>AA22-X19</f>
        <v>-59.859000000000002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0.97607704881467217</v>
      </c>
      <c r="H24" s="98"/>
      <c r="I24" s="105">
        <f>I21/I20</f>
        <v>0.92642344222837003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1.6355551603005911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70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74</v>
      </c>
      <c r="S26" s="57"/>
      <c r="T26" s="57"/>
      <c r="U26" s="57"/>
      <c r="V26" s="57"/>
      <c r="W26" s="57"/>
      <c r="X26" s="57"/>
      <c r="Y26" s="83" t="s">
        <v>39</v>
      </c>
      <c r="Z26" s="83"/>
      <c r="AA26" s="83"/>
      <c r="AB26" s="83"/>
      <c r="AC26" s="83"/>
      <c r="AD26" s="84"/>
    </row>
    <row r="27" spans="1:37" s="25" customFormat="1" ht="37.5" customHeight="1" x14ac:dyDescent="0.2">
      <c r="A27" s="22"/>
      <c r="B27" s="23" t="s">
        <v>40</v>
      </c>
      <c r="C27" s="85" t="s">
        <v>41</v>
      </c>
      <c r="D27" s="85"/>
      <c r="E27" s="85"/>
      <c r="F27" s="85"/>
      <c r="G27" s="85"/>
      <c r="H27" s="85"/>
      <c r="I27" s="86">
        <v>988.36800000000005</v>
      </c>
      <c r="J27" s="86"/>
      <c r="K27" s="86"/>
      <c r="L27" s="86"/>
      <c r="M27" s="86"/>
      <c r="N27" s="24"/>
      <c r="O27" s="87" t="s">
        <v>42</v>
      </c>
      <c r="P27" s="88"/>
      <c r="Q27" s="88"/>
      <c r="R27" s="89" t="s">
        <v>43</v>
      </c>
      <c r="S27" s="89"/>
      <c r="T27" s="89"/>
      <c r="U27" s="89"/>
      <c r="V27" s="89"/>
      <c r="W27" s="89"/>
      <c r="X27" s="89"/>
      <c r="Y27" s="90">
        <v>7.4790000000000001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2" t="s">
        <v>75</v>
      </c>
      <c r="D28" s="92"/>
      <c r="E28" s="92"/>
      <c r="F28" s="92"/>
      <c r="G28" s="92"/>
      <c r="H28" s="92"/>
      <c r="I28" s="93">
        <v>373.92761999999999</v>
      </c>
      <c r="J28" s="93"/>
      <c r="K28" s="93"/>
      <c r="L28" s="93"/>
      <c r="M28" s="93"/>
      <c r="N28" s="7"/>
      <c r="O28" s="74" t="s">
        <v>45</v>
      </c>
      <c r="P28" s="75"/>
      <c r="Q28" s="75"/>
      <c r="R28" s="76" t="s">
        <v>46</v>
      </c>
      <c r="S28" s="76"/>
      <c r="T28" s="76"/>
      <c r="U28" s="76"/>
      <c r="V28" s="76"/>
      <c r="W28" s="76"/>
      <c r="X28" s="76"/>
      <c r="Y28" s="77">
        <v>9.3439999999999994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92" t="s">
        <v>76</v>
      </c>
      <c r="D29" s="92"/>
      <c r="E29" s="92"/>
      <c r="F29" s="92"/>
      <c r="G29" s="92"/>
      <c r="H29" s="92"/>
      <c r="I29" s="93">
        <f>I30+I31+I32+I33+I34+I35+I36</f>
        <v>1159.79799</v>
      </c>
      <c r="J29" s="93"/>
      <c r="K29" s="93"/>
      <c r="L29" s="93"/>
      <c r="M29" s="93"/>
      <c r="N29" s="7"/>
      <c r="O29" s="74" t="s">
        <v>48</v>
      </c>
      <c r="P29" s="75"/>
      <c r="Q29" s="75"/>
      <c r="R29" s="76" t="s">
        <v>49</v>
      </c>
      <c r="S29" s="76"/>
      <c r="T29" s="76"/>
      <c r="U29" s="76"/>
      <c r="V29" s="76"/>
      <c r="W29" s="76"/>
      <c r="X29" s="76"/>
      <c r="Y29" s="77">
        <v>1.0469999999999999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37" t="s">
        <v>77</v>
      </c>
      <c r="D30" s="37"/>
      <c r="E30" s="37"/>
      <c r="F30" s="37"/>
      <c r="G30" s="37"/>
      <c r="H30" s="37"/>
      <c r="I30" s="38">
        <v>363.40251999999998</v>
      </c>
      <c r="J30" s="38"/>
      <c r="K30" s="38"/>
      <c r="L30" s="38"/>
      <c r="M30" s="38"/>
      <c r="N30" s="7"/>
      <c r="O30" s="74" t="s">
        <v>51</v>
      </c>
      <c r="P30" s="75"/>
      <c r="Q30" s="75"/>
      <c r="R30" s="76" t="s">
        <v>55</v>
      </c>
      <c r="S30" s="76"/>
      <c r="T30" s="76"/>
      <c r="U30" s="76"/>
      <c r="V30" s="76"/>
      <c r="W30" s="76"/>
      <c r="X30" s="76"/>
      <c r="Y30" s="77">
        <v>4.984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37" t="s">
        <v>53</v>
      </c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7"/>
      <c r="O31" s="44" t="s">
        <v>54</v>
      </c>
      <c r="P31" s="45"/>
      <c r="Q31" s="45"/>
      <c r="R31" s="48" t="s">
        <v>58</v>
      </c>
      <c r="S31" s="48"/>
      <c r="T31" s="48"/>
      <c r="U31" s="48"/>
      <c r="V31" s="48"/>
      <c r="W31" s="48"/>
      <c r="X31" s="48"/>
      <c r="Y31" s="49">
        <v>130.78200000000001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37" t="s">
        <v>57</v>
      </c>
      <c r="D32" s="37"/>
      <c r="E32" s="37"/>
      <c r="F32" s="37"/>
      <c r="G32" s="37"/>
      <c r="H32" s="37"/>
      <c r="I32" s="38">
        <v>39.871279999999999</v>
      </c>
      <c r="J32" s="38"/>
      <c r="K32" s="38"/>
      <c r="L32" s="38"/>
      <c r="M32" s="38"/>
      <c r="N32" s="7"/>
      <c r="O32" s="53" t="s">
        <v>78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153.63600000000002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37" t="s">
        <v>60</v>
      </c>
      <c r="D33" s="37"/>
      <c r="E33" s="37"/>
      <c r="F33" s="37"/>
      <c r="G33" s="37"/>
      <c r="H33" s="37"/>
      <c r="I33" s="38">
        <v>211.53219999999999</v>
      </c>
      <c r="J33" s="38"/>
      <c r="K33" s="38"/>
      <c r="L33" s="38"/>
      <c r="M33" s="38"/>
      <c r="N33" s="7"/>
      <c r="O33" s="41" t="s">
        <v>79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39" t="s">
        <v>62</v>
      </c>
      <c r="D34" s="39"/>
      <c r="E34" s="39"/>
      <c r="F34" s="39"/>
      <c r="G34" s="39"/>
      <c r="H34" s="39"/>
      <c r="I34" s="40">
        <v>323.23820000000001</v>
      </c>
      <c r="J34" s="40"/>
      <c r="K34" s="40"/>
      <c r="L34" s="40"/>
      <c r="M34" s="40"/>
      <c r="O34" s="63" t="s">
        <v>88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37" t="s">
        <v>64</v>
      </c>
      <c r="D35" s="37"/>
      <c r="E35" s="37"/>
      <c r="F35" s="37"/>
      <c r="G35" s="37"/>
      <c r="H35" s="37"/>
      <c r="I35" s="38">
        <v>126.58942999999999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37" t="s">
        <v>66</v>
      </c>
      <c r="D36" s="37"/>
      <c r="E36" s="37"/>
      <c r="F36" s="37"/>
      <c r="G36" s="37"/>
      <c r="H36" s="37"/>
      <c r="I36" s="38">
        <v>95.164360000000002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67</v>
      </c>
      <c r="C37" s="69" t="s">
        <v>80</v>
      </c>
      <c r="D37" s="69"/>
      <c r="E37" s="69"/>
      <c r="F37" s="69"/>
      <c r="G37" s="69"/>
      <c r="H37" s="69"/>
      <c r="I37" s="70">
        <v>31.084859999999999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68</v>
      </c>
      <c r="C38" s="69" t="s">
        <v>81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82</v>
      </c>
      <c r="C39" s="72"/>
      <c r="D39" s="72"/>
      <c r="E39" s="72"/>
      <c r="F39" s="72"/>
      <c r="G39" s="72"/>
      <c r="H39" s="73"/>
      <c r="I39" s="61">
        <f>I27+I28+I29+I37+I38</f>
        <v>2553.1784699999998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83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24.75" customHeight="1" outlineLevel="1" x14ac:dyDescent="0.2">
      <c r="B42" s="35" t="s">
        <v>84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2022-03-25T12:32:59Z</dcterms:modified>
</cp:coreProperties>
</file>