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6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<sst xmlns="http://schemas.openxmlformats.org/spreadsheetml/2006/main" count="91" uniqueCount="89">
  <si>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</si>
  <si>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</si>
  <si>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</si>
  <si>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</si>
  <si>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</si>
  <si>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</si>
  <si>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</si>
  <si>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</si>
  <si>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</si>
  <si>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</si>
  <si>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</si>
  <si>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</si>
  <si>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</si>
  <si>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</si>
  <si>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</si>
  <si>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</si>
  <si>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</si>
  <si>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</si>
  <si>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</si>
  <si>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</si>
  <si>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</si>
  <si>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</si>
  <si>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</si>
  <si>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</si>
  <si>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</si>
  <si>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</si>
  <si>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</si>
  <si>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</si>
  <si>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</si>
  <si>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</si>
  <si>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</si>
  <si>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</si>
  <si>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</si>
  <si>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</si>
  <si>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</si>
  <si>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</si>
  <si>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</si>
  <si>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</si>
  <si>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</si>
  <si>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</si>
  <si>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</si>
  <si>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</si>
  <si>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</si>
  <si>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</si>
  <si>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</si>
  <si>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</si>
  <si>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</si>
  <si>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</si>
  <si>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</si>
  <si>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</si>
  <si>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</si>
  <si>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</si>
  <si>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</si>
  <si>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</si>
  <si>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</si>
  <si>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</si>
  <si>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</si>
  <si>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</si>
  <si>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</si>
  <si>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</si>
  <si>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</si>
  <si>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</si>
  <si>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</si>
  <si>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</si>
  <si>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</si>
  <si>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</si>
  <si>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</si>
  <si>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</si>
  <si>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</si>
  <si>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</si>
  <si>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</si>
  <si>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</si>
  <si>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</si>
  <si>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</si>
  <si>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</si>
  <si>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</si>
  <si>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</si>
  <si>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</si>
  <si>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</si>
  <si>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</si>
  <si>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</si>
  <si>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</si>
  <si>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</si>
  <si>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</si>
  <si>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</si>
  <si>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</si>
  <si>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</si>
  <si>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42
Ремонт деревянных конструкций -  шт 5
Ремонт подъездов -  шт 1
Установка замка на почтовый ящик - шт 1
Ремонт системы ТВС (внутриквартирные) -  мп 0,50
Ремонт системы ТВС в подъезде -  мп 0,50
Ремонт системы ТВС (разводка) -  мп 15,21
Ремонт теплоизоляции трубопровода -  мп 18
Замена неисправных участков эл/сети -  мп 11
Замена автоматических выключателей -  шт 1
Замена светильников -  шт 31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</si>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</sst>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2" sqref="I32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25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88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11397.45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1976</v>
      </c>
      <c r="J9" s="149"/>
      <c r="K9" s="149"/>
      <c r="L9" s="149"/>
      <c r="M9" s="149"/>
      <c r="N9" s="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144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1">
        <v>84</v>
      </c>
      <c r="J10" s="131"/>
      <c r="K10" s="131"/>
      <c r="L10" s="131"/>
      <c r="M10" s="131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50">
        <v>7704.06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1">
        <v>4</v>
      </c>
      <c r="J11" s="131"/>
      <c r="K11" s="131"/>
      <c r="L11" s="131"/>
      <c r="M11" s="131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14</v>
      </c>
      <c r="C13" s="134"/>
      <c r="D13" s="134"/>
      <c r="E13" s="134"/>
      <c r="F13" s="134"/>
      <c r="G13" s="134"/>
      <c r="H13" s="134"/>
      <c r="I13" s="135" t="s">
        <v>67</v>
      </c>
      <c r="J13" s="135"/>
      <c r="K13" s="135"/>
      <c r="L13" s="135"/>
      <c r="M13" s="135"/>
      <c r="N13" s="8"/>
      <c r="O13" s="134" t="s">
        <v>15</v>
      </c>
      <c r="P13" s="134"/>
      <c r="Q13" s="134"/>
      <c r="R13" s="134"/>
      <c r="S13" s="134"/>
      <c r="T13" s="134"/>
      <c r="U13" s="134"/>
      <c r="V13" s="134"/>
      <c r="W13" s="134"/>
      <c r="X13" s="136">
        <f>1197+2496.39</f>
        <v>3693.39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19" t="s">
        <v>16</v>
      </c>
      <c r="C14" s="119"/>
      <c r="D14" s="119"/>
      <c r="E14" s="119"/>
      <c r="F14" s="119"/>
      <c r="G14" s="119"/>
      <c r="H14" s="119"/>
      <c r="I14" s="120" t="s">
        <v>17</v>
      </c>
      <c r="J14" s="120"/>
      <c r="K14" s="120"/>
      <c r="L14" s="120"/>
      <c r="M14" s="120"/>
      <c r="N14" s="6"/>
      <c r="O14" s="119" t="s">
        <v>18</v>
      </c>
      <c r="P14" s="119"/>
      <c r="Q14" s="119"/>
      <c r="R14" s="119"/>
      <c r="S14" s="119"/>
      <c r="T14" s="119"/>
      <c r="U14" s="119"/>
      <c r="V14" s="119"/>
      <c r="W14" s="119"/>
      <c r="X14" s="120">
        <v>258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19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20</v>
      </c>
      <c r="C17" s="125" t="s">
        <v>21</v>
      </c>
      <c r="D17" s="125"/>
      <c r="E17" s="125"/>
      <c r="F17" s="125"/>
      <c r="G17" s="125" t="s">
        <v>22</v>
      </c>
      <c r="H17" s="125"/>
      <c r="I17" s="125" t="s">
        <v>23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24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2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25</v>
      </c>
      <c r="C19" s="114" t="s">
        <v>27</v>
      </c>
      <c r="D19" s="114"/>
      <c r="E19" s="114"/>
      <c r="F19" s="114"/>
      <c r="G19" s="95">
        <f>I19+P19+U19+V19</f>
        <v>1827.62</v>
      </c>
      <c r="H19" s="95"/>
      <c r="I19" s="115">
        <v>1615.79</v>
      </c>
      <c r="J19" s="115"/>
      <c r="K19" s="115"/>
      <c r="L19" s="115"/>
      <c r="M19" s="115"/>
      <c r="N19" s="115"/>
      <c r="O19" s="115"/>
      <c r="P19" s="115">
        <v>211.83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63.44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26</v>
      </c>
      <c r="C20" s="94" t="s">
        <v>29</v>
      </c>
      <c r="D20" s="94"/>
      <c r="E20" s="94"/>
      <c r="F20" s="94"/>
      <c r="G20" s="95">
        <f t="shared" ref="G20:G23" si="0">I20+P20+U20+V20</f>
        <v>6302.91</v>
      </c>
      <c r="H20" s="95"/>
      <c r="I20" s="99">
        <v>6302.91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22.472000000000001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28</v>
      </c>
      <c r="C21" s="94" t="s">
        <v>31</v>
      </c>
      <c r="D21" s="94"/>
      <c r="E21" s="94"/>
      <c r="F21" s="94"/>
      <c r="G21" s="95">
        <f t="shared" si="0"/>
        <v>5763.23</v>
      </c>
      <c r="H21" s="95"/>
      <c r="I21" s="99">
        <f>I19+I20-I22</f>
        <v>5717.7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45.53</v>
      </c>
      <c r="Q21" s="99">
        <f>P19+Q20-Q22</f>
        <v>211.83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38.130000000000003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30</v>
      </c>
      <c r="C22" s="94" t="s">
        <v>33</v>
      </c>
      <c r="D22" s="94"/>
      <c r="E22" s="94"/>
      <c r="F22" s="94"/>
      <c r="G22" s="95">
        <f t="shared" si="0"/>
        <v>2367.3000000000002</v>
      </c>
      <c r="H22" s="95"/>
      <c r="I22" s="99">
        <v>2201</v>
      </c>
      <c r="J22" s="99"/>
      <c r="K22" s="99"/>
      <c r="L22" s="99"/>
      <c r="M22" s="99"/>
      <c r="N22" s="99"/>
      <c r="O22" s="99"/>
      <c r="P22" s="99">
        <v>166.3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47.782000000000004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32</v>
      </c>
      <c r="C23" s="94" t="s">
        <v>35</v>
      </c>
      <c r="D23" s="94"/>
      <c r="E23" s="94"/>
      <c r="F23" s="94"/>
      <c r="G23" s="95">
        <f t="shared" si="0"/>
        <v>539.68000000000006</v>
      </c>
      <c r="H23" s="95"/>
      <c r="I23" s="99">
        <f>I22-I19</f>
        <v>585.21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-45.53</v>
      </c>
      <c r="Q23" s="99">
        <f>Q22-P19</f>
        <v>-211.83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-15.657999999999994</v>
      </c>
      <c r="Y23" s="103">
        <f t="shared" ref="Y23" si="5">Y22-Y19</f>
        <v>0</v>
      </c>
      <c r="Z23" s="103"/>
      <c r="AA23" s="103">
        <f>AA22-X19</f>
        <v>-63.44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34</v>
      </c>
      <c r="C24" s="96" t="s">
        <v>36</v>
      </c>
      <c r="D24" s="96"/>
      <c r="E24" s="96"/>
      <c r="F24" s="96"/>
      <c r="G24" s="97">
        <f>G21/G20</f>
        <v>0.9143760580430309</v>
      </c>
      <c r="H24" s="98"/>
      <c r="I24" s="105">
        <f>I21/I20</f>
        <v>0.9071524105532206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1.6967782128871485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37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73</v>
      </c>
      <c r="S26" s="37"/>
      <c r="T26" s="37"/>
      <c r="U26" s="37"/>
      <c r="V26" s="37"/>
      <c r="W26" s="37"/>
      <c r="X26" s="37"/>
      <c r="Y26" s="83" t="s">
        <v>37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38</v>
      </c>
      <c r="C27" s="87" t="s">
        <v>39</v>
      </c>
      <c r="D27" s="87"/>
      <c r="E27" s="87"/>
      <c r="F27" s="87"/>
      <c r="G27" s="87"/>
      <c r="H27" s="87"/>
      <c r="I27" s="88">
        <v>1355.8473200000001</v>
      </c>
      <c r="J27" s="88"/>
      <c r="K27" s="88"/>
      <c r="L27" s="88"/>
      <c r="M27" s="88"/>
      <c r="N27" s="24"/>
      <c r="O27" s="89" t="s">
        <v>40</v>
      </c>
      <c r="P27" s="90"/>
      <c r="Q27" s="90"/>
      <c r="R27" s="91" t="s">
        <v>41</v>
      </c>
      <c r="S27" s="91"/>
      <c r="T27" s="91"/>
      <c r="U27" s="91"/>
      <c r="V27" s="91"/>
      <c r="W27" s="91"/>
      <c r="X27" s="91"/>
      <c r="Y27" s="92">
        <v>24.533000000000001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85" t="s">
        <v>74</v>
      </c>
      <c r="D28" s="85"/>
      <c r="E28" s="85"/>
      <c r="F28" s="85"/>
      <c r="G28" s="85"/>
      <c r="H28" s="85"/>
      <c r="I28" s="86">
        <v>855.20502999999997</v>
      </c>
      <c r="J28" s="86"/>
      <c r="K28" s="86"/>
      <c r="L28" s="86"/>
      <c r="M28" s="86"/>
      <c r="N28" s="7"/>
      <c r="O28" s="69" t="s">
        <v>43</v>
      </c>
      <c r="P28" s="70"/>
      <c r="Q28" s="70"/>
      <c r="R28" s="71" t="s">
        <v>44</v>
      </c>
      <c r="S28" s="71"/>
      <c r="T28" s="71"/>
      <c r="U28" s="71"/>
      <c r="V28" s="71"/>
      <c r="W28" s="71"/>
      <c r="X28" s="71"/>
      <c r="Y28" s="72">
        <v>30.651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45</v>
      </c>
      <c r="C29" s="85" t="s">
        <v>75</v>
      </c>
      <c r="D29" s="85"/>
      <c r="E29" s="85"/>
      <c r="F29" s="85"/>
      <c r="G29" s="85"/>
      <c r="H29" s="85"/>
      <c r="I29" s="86">
        <f>I30+I31+I32+I33+I34+I35+I36</f>
        <v>2011.5438999999999</v>
      </c>
      <c r="J29" s="86"/>
      <c r="K29" s="86"/>
      <c r="L29" s="86"/>
      <c r="M29" s="86"/>
      <c r="N29" s="7"/>
      <c r="O29" s="69" t="s">
        <v>46</v>
      </c>
      <c r="P29" s="70"/>
      <c r="Q29" s="70"/>
      <c r="R29" s="71" t="s">
        <v>47</v>
      </c>
      <c r="S29" s="71"/>
      <c r="T29" s="71"/>
      <c r="U29" s="71"/>
      <c r="V29" s="71"/>
      <c r="W29" s="71"/>
      <c r="X29" s="71"/>
      <c r="Y29" s="72">
        <v>3.4359999999999999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48</v>
      </c>
      <c r="C30" s="44" t="s">
        <v>76</v>
      </c>
      <c r="D30" s="44"/>
      <c r="E30" s="44"/>
      <c r="F30" s="44"/>
      <c r="G30" s="44"/>
      <c r="H30" s="44"/>
      <c r="I30" s="45">
        <v>490.40465999999998</v>
      </c>
      <c r="J30" s="45"/>
      <c r="K30" s="45"/>
      <c r="L30" s="45"/>
      <c r="M30" s="45"/>
      <c r="N30" s="7"/>
      <c r="O30" s="69" t="s">
        <v>49</v>
      </c>
      <c r="P30" s="70"/>
      <c r="Q30" s="70"/>
      <c r="R30" s="71" t="s">
        <v>53</v>
      </c>
      <c r="S30" s="71"/>
      <c r="T30" s="71"/>
      <c r="U30" s="71"/>
      <c r="V30" s="71"/>
      <c r="W30" s="71"/>
      <c r="X30" s="71"/>
      <c r="Y30" s="72">
        <v>16.350999999999999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50</v>
      </c>
      <c r="C31" s="44" t="s">
        <v>51</v>
      </c>
      <c r="D31" s="44"/>
      <c r="E31" s="44"/>
      <c r="F31" s="44"/>
      <c r="G31" s="44"/>
      <c r="H31" s="44"/>
      <c r="I31" s="45">
        <v>439.08192000000003</v>
      </c>
      <c r="J31" s="45"/>
      <c r="K31" s="45"/>
      <c r="L31" s="45"/>
      <c r="M31" s="45"/>
      <c r="N31" s="7"/>
      <c r="O31" s="74" t="s">
        <v>52</v>
      </c>
      <c r="P31" s="75"/>
      <c r="Q31" s="75"/>
      <c r="R31" s="76" t="s">
        <v>56</v>
      </c>
      <c r="S31" s="76"/>
      <c r="T31" s="76"/>
      <c r="U31" s="76"/>
      <c r="V31" s="76"/>
      <c r="W31" s="76"/>
      <c r="X31" s="76"/>
      <c r="Y31" s="77">
        <v>331.935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54</v>
      </c>
      <c r="C32" s="44" t="s">
        <v>55</v>
      </c>
      <c r="D32" s="44"/>
      <c r="E32" s="44"/>
      <c r="F32" s="44"/>
      <c r="G32" s="44"/>
      <c r="H32" s="44"/>
      <c r="I32" s="45">
        <v>60.819310000000002</v>
      </c>
      <c r="J32" s="45"/>
      <c r="K32" s="45"/>
      <c r="L32" s="45"/>
      <c r="M32" s="45"/>
      <c r="N32" s="7"/>
      <c r="O32" s="48" t="s">
        <v>77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406.90600000000001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57</v>
      </c>
      <c r="C33" s="44" t="s">
        <v>58</v>
      </c>
      <c r="D33" s="44"/>
      <c r="E33" s="44"/>
      <c r="F33" s="44"/>
      <c r="G33" s="44"/>
      <c r="H33" s="44"/>
      <c r="I33" s="45">
        <v>214.57563999999999</v>
      </c>
      <c r="J33" s="45"/>
      <c r="K33" s="45"/>
      <c r="L33" s="45"/>
      <c r="M33" s="45"/>
      <c r="N33" s="7"/>
      <c r="O33" s="53" t="s">
        <v>78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59</v>
      </c>
      <c r="C34" s="51" t="s">
        <v>60</v>
      </c>
      <c r="D34" s="51"/>
      <c r="E34" s="51"/>
      <c r="F34" s="51"/>
      <c r="G34" s="51"/>
      <c r="H34" s="51"/>
      <c r="I34" s="52">
        <v>561.79164000000003</v>
      </c>
      <c r="J34" s="52"/>
      <c r="K34" s="52"/>
      <c r="L34" s="52"/>
      <c r="M34" s="52"/>
      <c r="O34" s="56" t="s">
        <v>87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61</v>
      </c>
      <c r="C35" s="44" t="s">
        <v>62</v>
      </c>
      <c r="D35" s="44"/>
      <c r="E35" s="44"/>
      <c r="F35" s="44"/>
      <c r="G35" s="44"/>
      <c r="H35" s="44"/>
      <c r="I35" s="45">
        <v>146.4957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44" t="s">
        <v>64</v>
      </c>
      <c r="D36" s="44"/>
      <c r="E36" s="44"/>
      <c r="F36" s="44"/>
      <c r="G36" s="44"/>
      <c r="H36" s="44"/>
      <c r="I36" s="45">
        <v>98.375029999999995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65</v>
      </c>
      <c r="C37" s="62" t="s">
        <v>79</v>
      </c>
      <c r="D37" s="62"/>
      <c r="E37" s="62"/>
      <c r="F37" s="62"/>
      <c r="G37" s="62"/>
      <c r="H37" s="62"/>
      <c r="I37" s="63">
        <v>48.927900000000001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66</v>
      </c>
      <c r="C38" s="62" t="s">
        <v>80</v>
      </c>
      <c r="D38" s="62"/>
      <c r="E38" s="62"/>
      <c r="F38" s="62"/>
      <c r="G38" s="62"/>
      <c r="H38" s="62"/>
      <c r="I38" s="63">
        <v>24.477599999999999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81</v>
      </c>
      <c r="C39" s="65"/>
      <c r="D39" s="65"/>
      <c r="E39" s="65"/>
      <c r="F39" s="65"/>
      <c r="G39" s="65"/>
      <c r="H39" s="66"/>
      <c r="I39" s="67">
        <f>I27+I28+I29+I37+I38</f>
        <v>4296.0017499999994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2018-02-22T02:39:02Z</cp:lastPrinted>
  <dcterms:modified xsi:type="dcterms:W3CDTF">2022-03-26T03:36:41Z</dcterms:modified>
</cp:coreProperties>
</file>