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127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<sst xmlns="http://schemas.openxmlformats.org/spreadsheetml/2006/main" count="92" uniqueCount="90">
  <si>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</si>
  <si>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</si>
  <si>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</si>
  <si>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</si>
  <si>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</si>
  <si>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</si>
  <si>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</si>
  <si>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</si>
  <si>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</si>
  <si>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</si>
  <si>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</si>
  <si>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</si>
  <si>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</si>
  <si>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</si>
  <si>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</si>
  <si>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</si>
  <si>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</si>
  <si>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</si>
  <si>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</si>
  <si>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</si>
  <si>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</si>
  <si>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</si>
  <si>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</si>
  <si>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</si>
  <si>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</si>
  <si>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</si>
  <si>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</si>
  <si>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</si>
  <si>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</si>
  <si>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</si>
  <si>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</si>
  <si>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</si>
  <si>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</si>
  <si>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</si>
  <si>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</si>
  <si>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</si>
  <si>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</si>
  <si>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</si>
  <si>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</si>
  <si>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</si>
  <si>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</si>
  <si>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</si>
  <si>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</si>
  <si>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</si>
  <si>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</si>
  <si>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</si>
  <si>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</si>
  <si>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</si>
  <si>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</si>
  <si>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</si>
  <si>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</si>
  <si>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</si>
  <si>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</si>
  <si>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</si>
  <si>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</si>
  <si>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</si>
  <si>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</si>
  <si>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</si>
  <si>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</si>
  <si>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</si>
  <si>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</si>
  <si>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</si>
  <si>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</si>
  <si>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</si>
  <si>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</si>
  <si>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</si>
  <si>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</si>
  <si>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</si>
  <si>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(под.№1-№2)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</si>
  <si>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</si>
  <si>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</si>
  <si>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</si>
  <si>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</si>
  <si>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</si>
  <si>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</si>
  <si>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</si>
  <si>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</si>
  <si>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</si>
  <si>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</si>
  <si>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</si>
  <si>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</si>
  <si>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</si>
  <si>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</si>
  <si>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</si>
  <si>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</si>
  <si>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</si>
  <si>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</si>
  <si>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</si>
  <si>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3
Ремонт системы ТВС (внутриквартирные) -  мп 9,03
Ремонт системы ТВС (разводка) -  мп 20,76
Замена неисправных участков эл/сети -  мп 2
Замена автоматических выключателей -  шт 14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</si>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</sst>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9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5827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1981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64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 t="s">
        <v>9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3384.2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1">
        <v>380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8" t="s">
        <v>68</v>
      </c>
      <c r="J13" s="58"/>
      <c r="K13" s="58"/>
      <c r="L13" s="58"/>
      <c r="M13" s="58"/>
      <c r="N13" s="8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f>779+1283.8</f>
        <v>2062.8000000000002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16</v>
      </c>
      <c r="J14" s="65"/>
      <c r="K14" s="65"/>
      <c r="L14" s="65"/>
      <c r="M14" s="65"/>
      <c r="N14" s="6"/>
      <c r="O14" s="64" t="s">
        <v>19</v>
      </c>
      <c r="P14" s="64"/>
      <c r="Q14" s="64"/>
      <c r="R14" s="64"/>
      <c r="S14" s="64"/>
      <c r="T14" s="64"/>
      <c r="U14" s="64"/>
      <c r="V14" s="64"/>
      <c r="W14" s="64"/>
      <c r="X14" s="65">
        <v>123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21</v>
      </c>
      <c r="C17" s="70" t="s">
        <v>22</v>
      </c>
      <c r="D17" s="70"/>
      <c r="E17" s="70"/>
      <c r="F17" s="70"/>
      <c r="G17" s="70" t="s">
        <v>23</v>
      </c>
      <c r="H17" s="70"/>
      <c r="I17" s="70" t="s">
        <v>24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25</v>
      </c>
      <c r="V17" s="70"/>
      <c r="W17" s="72"/>
      <c r="X17" s="68" t="s">
        <v>69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70</v>
      </c>
      <c r="J18" s="74"/>
      <c r="K18" s="74"/>
      <c r="L18" s="74"/>
      <c r="M18" s="74"/>
      <c r="N18" s="74"/>
      <c r="O18" s="74"/>
      <c r="P18" s="74" t="s">
        <v>71</v>
      </c>
      <c r="Q18" s="74"/>
      <c r="R18" s="74"/>
      <c r="S18" s="74"/>
      <c r="T18" s="74"/>
      <c r="U18" s="12" t="s">
        <v>72</v>
      </c>
      <c r="V18" s="74" t="s">
        <v>73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26</v>
      </c>
      <c r="C19" s="76" t="s">
        <v>28</v>
      </c>
      <c r="D19" s="76"/>
      <c r="E19" s="76"/>
      <c r="F19" s="76"/>
      <c r="G19" s="77">
        <f>I19+P19+U19+V19</f>
        <v>1831.3150000000001</v>
      </c>
      <c r="H19" s="77"/>
      <c r="I19" s="79">
        <v>898.41</v>
      </c>
      <c r="J19" s="79"/>
      <c r="K19" s="79"/>
      <c r="L19" s="79"/>
      <c r="M19" s="79"/>
      <c r="N19" s="79"/>
      <c r="O19" s="79"/>
      <c r="P19" s="79">
        <v>302.05</v>
      </c>
      <c r="Q19" s="79"/>
      <c r="R19" s="79"/>
      <c r="S19" s="79"/>
      <c r="T19" s="79"/>
      <c r="U19" s="14">
        <v>630.85500000000002</v>
      </c>
      <c r="V19" s="79">
        <v>0</v>
      </c>
      <c r="W19" s="80"/>
      <c r="X19" s="81">
        <v>32.652000000000001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27</v>
      </c>
      <c r="C20" s="78" t="s">
        <v>30</v>
      </c>
      <c r="D20" s="78"/>
      <c r="E20" s="78"/>
      <c r="F20" s="78"/>
      <c r="G20" s="77">
        <f t="shared" ref="G20:G23" si="0">I20+P20+U20+V20</f>
        <v>3157.9410000000003</v>
      </c>
      <c r="H20" s="77"/>
      <c r="I20" s="83">
        <v>2847.01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310.93099999999998</v>
      </c>
      <c r="V20" s="83">
        <v>0</v>
      </c>
      <c r="W20" s="84"/>
      <c r="X20" s="85">
        <v>30.754000000000001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29</v>
      </c>
      <c r="C21" s="78" t="s">
        <v>32</v>
      </c>
      <c r="D21" s="78"/>
      <c r="E21" s="78"/>
      <c r="F21" s="78"/>
      <c r="G21" s="77">
        <f t="shared" si="0"/>
        <v>2952.38</v>
      </c>
      <c r="H21" s="77"/>
      <c r="I21" s="83">
        <f>I19+I20-I22</f>
        <v>2616.65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35.710000000000036</v>
      </c>
      <c r="Q21" s="83">
        <f>P19+Q20-Q22</f>
        <v>302.05</v>
      </c>
      <c r="R21" s="83"/>
      <c r="S21" s="83">
        <f t="shared" ref="S21" si="1">S19+S20-S22</f>
        <v>0</v>
      </c>
      <c r="T21" s="83">
        <f>T19+T20-T22</f>
        <v>0</v>
      </c>
      <c r="U21" s="15">
        <v>300.02</v>
      </c>
      <c r="V21" s="83">
        <f>V19+V20-V22</f>
        <v>0</v>
      </c>
      <c r="W21" s="84">
        <f>W19+W20-W22</f>
        <v>0</v>
      </c>
      <c r="X21" s="85">
        <v>38.796999999999997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31</v>
      </c>
      <c r="C22" s="78" t="s">
        <v>34</v>
      </c>
      <c r="D22" s="78"/>
      <c r="E22" s="78"/>
      <c r="F22" s="78"/>
      <c r="G22" s="77">
        <f t="shared" si="0"/>
        <v>2036.876</v>
      </c>
      <c r="H22" s="77"/>
      <c r="I22" s="83">
        <v>1128.77</v>
      </c>
      <c r="J22" s="83"/>
      <c r="K22" s="83"/>
      <c r="L22" s="83"/>
      <c r="M22" s="83"/>
      <c r="N22" s="83"/>
      <c r="O22" s="83"/>
      <c r="P22" s="83">
        <v>266.33999999999997</v>
      </c>
      <c r="Q22" s="83"/>
      <c r="R22" s="83"/>
      <c r="S22" s="83"/>
      <c r="T22" s="83"/>
      <c r="U22" s="15">
        <f>U19+U20-U21</f>
        <v>641.76600000000008</v>
      </c>
      <c r="V22" s="83">
        <v>0</v>
      </c>
      <c r="W22" s="84"/>
      <c r="X22" s="85">
        <f>X19+X20-X21</f>
        <v>24.609000000000009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33</v>
      </c>
      <c r="C23" s="78" t="s">
        <v>36</v>
      </c>
      <c r="D23" s="78"/>
      <c r="E23" s="78"/>
      <c r="F23" s="78"/>
      <c r="G23" s="77">
        <f t="shared" si="0"/>
        <v>205.56100000000004</v>
      </c>
      <c r="H23" s="77"/>
      <c r="I23" s="83">
        <f>I22-I19</f>
        <v>230.36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-35.710000000000036</v>
      </c>
      <c r="Q23" s="83">
        <f>Q22-P19</f>
        <v>-302.05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10.911000000000058</v>
      </c>
      <c r="V23" s="91">
        <f>V22-V19</f>
        <v>0</v>
      </c>
      <c r="W23" s="92">
        <f>W22-W19</f>
        <v>0</v>
      </c>
      <c r="X23" s="93">
        <f>X22-X19</f>
        <v>-8.0429999999999922</v>
      </c>
      <c r="Y23" s="94">
        <f t="shared" ref="Y23" si="5">Y22-Y19</f>
        <v>0</v>
      </c>
      <c r="Z23" s="94"/>
      <c r="AA23" s="94">
        <f>AA22-X19</f>
        <v>-32.652000000000001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35</v>
      </c>
      <c r="C24" s="88" t="s">
        <v>37</v>
      </c>
      <c r="D24" s="88"/>
      <c r="E24" s="88"/>
      <c r="F24" s="88"/>
      <c r="G24" s="89">
        <f>G21/G20</f>
        <v>0.93490663695110199</v>
      </c>
      <c r="H24" s="90"/>
      <c r="I24" s="96">
        <f>I21/I20</f>
        <v>0.91908704219514503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0.96490861316497867</v>
      </c>
      <c r="V24" s="96"/>
      <c r="W24" s="97"/>
      <c r="X24" s="98">
        <f>X21/X20</f>
        <v>1.2615269558431421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70</v>
      </c>
      <c r="D26" s="101"/>
      <c r="E26" s="101"/>
      <c r="F26" s="101"/>
      <c r="G26" s="101"/>
      <c r="H26" s="101"/>
      <c r="I26" s="102" t="s">
        <v>38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74</v>
      </c>
      <c r="S26" s="105"/>
      <c r="T26" s="105"/>
      <c r="U26" s="105"/>
      <c r="V26" s="105"/>
      <c r="W26" s="105"/>
      <c r="X26" s="105"/>
      <c r="Y26" s="106" t="s">
        <v>38</v>
      </c>
      <c r="Z26" s="106"/>
      <c r="AA26" s="106"/>
      <c r="AB26" s="106"/>
      <c r="AC26" s="106"/>
      <c r="AD26" s="107"/>
    </row>
    <row r="27" spans="1:37" s="25" customFormat="1" ht="38.25" customHeight="1" x14ac:dyDescent="0.2">
      <c r="A27" s="22"/>
      <c r="B27" s="23" t="s">
        <v>39</v>
      </c>
      <c r="C27" s="108" t="s">
        <v>40</v>
      </c>
      <c r="D27" s="108"/>
      <c r="E27" s="108"/>
      <c r="F27" s="108"/>
      <c r="G27" s="108"/>
      <c r="H27" s="108"/>
      <c r="I27" s="109">
        <v>729.66390000000001</v>
      </c>
      <c r="J27" s="109"/>
      <c r="K27" s="109"/>
      <c r="L27" s="109"/>
      <c r="M27" s="109"/>
      <c r="N27" s="24"/>
      <c r="O27" s="110" t="s">
        <v>41</v>
      </c>
      <c r="P27" s="111"/>
      <c r="Q27" s="111"/>
      <c r="R27" s="112" t="s">
        <v>42</v>
      </c>
      <c r="S27" s="112"/>
      <c r="T27" s="112"/>
      <c r="U27" s="112"/>
      <c r="V27" s="112"/>
      <c r="W27" s="112"/>
      <c r="X27" s="112"/>
      <c r="Y27" s="113">
        <v>12.707000000000001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75</v>
      </c>
      <c r="D28" s="37"/>
      <c r="E28" s="37"/>
      <c r="F28" s="37"/>
      <c r="G28" s="37"/>
      <c r="H28" s="37"/>
      <c r="I28" s="38">
        <v>246.59576999999999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15.875999999999999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76</v>
      </c>
      <c r="D29" s="37"/>
      <c r="E29" s="37"/>
      <c r="F29" s="37"/>
      <c r="G29" s="37"/>
      <c r="H29" s="37"/>
      <c r="I29" s="38">
        <f>I30+I31+I32+I33+I34+I35+I36</f>
        <v>969.78269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1.78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5" t="s">
        <v>77</v>
      </c>
      <c r="D30" s="115"/>
      <c r="E30" s="115"/>
      <c r="F30" s="115"/>
      <c r="G30" s="115"/>
      <c r="H30" s="115"/>
      <c r="I30" s="116">
        <v>239.85744</v>
      </c>
      <c r="J30" s="116"/>
      <c r="K30" s="116"/>
      <c r="L30" s="116"/>
      <c r="M30" s="116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8.4689999999999994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5" t="s">
        <v>52</v>
      </c>
      <c r="D31" s="115"/>
      <c r="E31" s="115"/>
      <c r="F31" s="115"/>
      <c r="G31" s="115"/>
      <c r="H31" s="115"/>
      <c r="I31" s="116">
        <v>219.54096000000001</v>
      </c>
      <c r="J31" s="116"/>
      <c r="K31" s="116"/>
      <c r="L31" s="116"/>
      <c r="M31" s="116"/>
      <c r="N31" s="7"/>
      <c r="O31" s="117" t="s">
        <v>53</v>
      </c>
      <c r="P31" s="118"/>
      <c r="Q31" s="118"/>
      <c r="R31" s="119" t="s">
        <v>57</v>
      </c>
      <c r="S31" s="119"/>
      <c r="T31" s="119"/>
      <c r="U31" s="119"/>
      <c r="V31" s="119"/>
      <c r="W31" s="119"/>
      <c r="X31" s="119"/>
      <c r="Y31" s="120">
        <v>166.578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5" t="s">
        <v>56</v>
      </c>
      <c r="D32" s="115"/>
      <c r="E32" s="115"/>
      <c r="F32" s="115"/>
      <c r="G32" s="115"/>
      <c r="H32" s="115"/>
      <c r="I32" s="116">
        <v>32.596519999999998</v>
      </c>
      <c r="J32" s="116"/>
      <c r="K32" s="116"/>
      <c r="L32" s="116"/>
      <c r="M32" s="116"/>
      <c r="N32" s="7"/>
      <c r="O32" s="130" t="s">
        <v>78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205.41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5" t="s">
        <v>59</v>
      </c>
      <c r="D33" s="115"/>
      <c r="E33" s="115"/>
      <c r="F33" s="115"/>
      <c r="G33" s="115"/>
      <c r="H33" s="115"/>
      <c r="I33" s="116">
        <v>107.43776</v>
      </c>
      <c r="J33" s="116"/>
      <c r="K33" s="116"/>
      <c r="L33" s="116"/>
      <c r="M33" s="116"/>
      <c r="N33" s="7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271.12022999999999</v>
      </c>
      <c r="J34" s="134"/>
      <c r="K34" s="134"/>
      <c r="L34" s="134"/>
      <c r="M34" s="134"/>
      <c r="O34" s="138" t="s">
        <v>88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5" t="s">
        <v>63</v>
      </c>
      <c r="D35" s="115"/>
      <c r="E35" s="115"/>
      <c r="F35" s="115"/>
      <c r="G35" s="115"/>
      <c r="H35" s="115"/>
      <c r="I35" s="116">
        <v>65.569159999999997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5" t="s">
        <v>65</v>
      </c>
      <c r="D36" s="115"/>
      <c r="E36" s="115"/>
      <c r="F36" s="115"/>
      <c r="G36" s="115"/>
      <c r="H36" s="115"/>
      <c r="I36" s="116">
        <v>33.660620000000002</v>
      </c>
      <c r="J36" s="116"/>
      <c r="K36" s="116"/>
      <c r="L36" s="116"/>
      <c r="M36" s="116"/>
      <c r="N36" s="9">
        <v>33.660620000000002</v>
      </c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66</v>
      </c>
      <c r="C37" s="144" t="s">
        <v>80</v>
      </c>
      <c r="D37" s="144"/>
      <c r="E37" s="144"/>
      <c r="F37" s="144"/>
      <c r="G37" s="144"/>
      <c r="H37" s="144"/>
      <c r="I37" s="145">
        <v>23.325810000000001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67</v>
      </c>
      <c r="C38" s="144" t="s">
        <v>81</v>
      </c>
      <c r="D38" s="144"/>
      <c r="E38" s="144"/>
      <c r="F38" s="144"/>
      <c r="G38" s="144"/>
      <c r="H38" s="144"/>
      <c r="I38" s="145">
        <v>45.193559999999998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82</v>
      </c>
      <c r="C39" s="147"/>
      <c r="D39" s="147"/>
      <c r="E39" s="147"/>
      <c r="F39" s="147"/>
      <c r="G39" s="147"/>
      <c r="H39" s="148"/>
      <c r="I39" s="149">
        <f>I27+I28+I29+I37+I38</f>
        <v>2014.5617299999999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15.75" customHeight="1" outlineLevel="1" x14ac:dyDescent="0.2">
      <c r="B42" s="35" t="s">
        <v>84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2018-02-22T02:48:04Z</cp:lastPrinted>
  <dcterms:modified xsi:type="dcterms:W3CDTF">2022-03-26T03:45:02Z</dcterms:modified>
</cp:coreProperties>
</file>