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35" windowHeight="130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<sst xmlns="http://schemas.openxmlformats.org/spreadsheetml/2006/main" count="92" uniqueCount="90">
  <si>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</si>
  <si>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</si>
  <si>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д.41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</si>
  <si>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</si>
  <si>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</si>
  <si>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</si>
  <si>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</si>
  <si>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</si>
  <si>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</si>
  <si>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</si>
  <si>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</si>
  <si>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</si>
  <si>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</si>
  <si>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</si>
  <si>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</si>
  <si>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</si>
  <si>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</si>
  <si>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</si>
  <si>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</si>
  <si>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</si>
  <si>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</si>
  <si>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</si>
  <si>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</si>
  <si>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</si>
  <si>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</si>
  <si>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</si>
  <si>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</si>
  <si>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</si>
  <si>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</si>
  <si>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</si>
  <si>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</si>
  <si>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</si>
  <si>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</si>
  <si>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</si>
  <si>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</si>
  <si>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</si>
  <si>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</si>
  <si>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</si>
  <si>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</si>
  <si>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</si>
  <si>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</si>
  <si>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</si>
  <si>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</si>
  <si>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</si>
  <si>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</si>
  <si>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</si>
  <si>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</si>
  <si>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</si>
  <si>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</si>
  <si>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</si>
  <si>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</si>
  <si>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</si>
  <si>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</si>
  <si>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</si>
  <si>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</si>
  <si>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</si>
  <si>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</si>
  <si>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</si>
  <si>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</si>
  <si>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</si>
  <si>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</si>
  <si>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</si>
  <si>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</si>
  <si>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</si>
  <si>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</si>
  <si>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</si>
  <si>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</si>
  <si>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</si>
  <si>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</si>
  <si>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</si>
  <si>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</si>
  <si>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</si>
  <si>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</si>
  <si>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</si>
  <si>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</si>
  <si>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</si>
  <si>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</si>
  <si>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</si>
  <si>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</si>
  <si>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</si>
  <si>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</si>
  <si>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</si>
  <si>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</si>
  <si>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</si>
  <si>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</si>
  <si>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</si>
  <si>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</si>
  <si>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</si>
  <si>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 8,20
Ремонт деревянных конструкций -  шт 4
Ремонт системы ТВС (внутриквартирные) -  мп 13,40
Ремонт системы ТВС (разводка) -  мп 28,30
Ремонт теплоизоляции трубопровода -  мп 39
Замена неисправных участков эл/сети -  мп 111
Замена автоматических выключателей -  шт 4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</si>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</sst>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1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1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1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1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1" ht="15" customHeight="1" x14ac:dyDescent="0.2">
      <c r="B5" s="45" t="s">
        <v>89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1" s="1" customFormat="1" ht="5.0999999999999996" customHeight="1" x14ac:dyDescent="0.2"/>
    <row r="7" spans="2:31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13850.8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1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1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1983</v>
      </c>
      <c r="J9" s="57"/>
      <c r="K9" s="57"/>
      <c r="L9" s="57"/>
      <c r="M9" s="57"/>
      <c r="N9" s="5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128</v>
      </c>
      <c r="Y9" s="57"/>
      <c r="Z9" s="57"/>
      <c r="AA9" s="57"/>
      <c r="AB9" s="57"/>
      <c r="AC9" s="57"/>
      <c r="AD9" s="57"/>
    </row>
    <row r="10" spans="2:31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5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7517.6</v>
      </c>
      <c r="Y10" s="60"/>
      <c r="Z10" s="60"/>
      <c r="AA10" s="60"/>
      <c r="AB10" s="60"/>
      <c r="AC10" s="60"/>
      <c r="AD10" s="60"/>
    </row>
    <row r="11" spans="2:31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4</v>
      </c>
      <c r="J11" s="61"/>
      <c r="K11" s="61"/>
      <c r="L11" s="61"/>
      <c r="M11" s="61"/>
      <c r="N11" s="5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61">
        <v>4</v>
      </c>
      <c r="Y11" s="61"/>
      <c r="Z11" s="61"/>
      <c r="AA11" s="61"/>
      <c r="AB11" s="61"/>
      <c r="AC11" s="61"/>
      <c r="AD11" s="61"/>
    </row>
    <row r="12" spans="2:31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5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0">
        <v>1460.8</v>
      </c>
      <c r="Y12" s="60"/>
      <c r="Z12" s="60"/>
      <c r="AA12" s="60"/>
      <c r="AB12" s="60"/>
      <c r="AC12" s="60"/>
      <c r="AD12" s="60"/>
      <c r="AE12" s="6"/>
    </row>
    <row r="13" spans="2:31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9" t="s">
        <v>16</v>
      </c>
      <c r="J13" s="59"/>
      <c r="K13" s="59"/>
      <c r="L13" s="59"/>
      <c r="M13" s="59"/>
      <c r="N13" s="9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3">
        <f>1797+3075.4</f>
        <v>4872.3999999999996</v>
      </c>
      <c r="Y13" s="63"/>
      <c r="Z13" s="63"/>
      <c r="AA13" s="63"/>
      <c r="AB13" s="63"/>
      <c r="AC13" s="63"/>
      <c r="AD13" s="63"/>
    </row>
    <row r="14" spans="2:31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7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269</v>
      </c>
      <c r="Y14" s="65"/>
      <c r="Z14" s="65"/>
      <c r="AA14" s="65"/>
      <c r="AB14" s="65"/>
      <c r="AC14" s="65"/>
      <c r="AD14" s="65"/>
    </row>
    <row r="15" spans="2:31" s="10" customFormat="1" ht="6" customHeight="1" thickBot="1" x14ac:dyDescent="0.25"/>
    <row r="16" spans="2:31" s="10" customFormat="1" ht="18" customHeight="1" thickBot="1" x14ac:dyDescent="0.25">
      <c r="B16" s="11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2" customFormat="1" ht="21.95" customHeight="1" x14ac:dyDescent="0.2">
      <c r="A17" s="10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69</v>
      </c>
      <c r="Y17" s="70"/>
      <c r="Z17" s="70"/>
      <c r="AA17" s="70"/>
      <c r="AB17" s="70"/>
      <c r="AC17" s="70"/>
      <c r="AD17" s="72"/>
    </row>
    <row r="18" spans="1:37" s="12" customFormat="1" ht="26.25" customHeight="1" thickBot="1" x14ac:dyDescent="0.25">
      <c r="A18" s="10"/>
      <c r="B18" s="69"/>
      <c r="C18" s="71"/>
      <c r="D18" s="71"/>
      <c r="E18" s="71"/>
      <c r="F18" s="71"/>
      <c r="G18" s="71"/>
      <c r="H18" s="71"/>
      <c r="I18" s="74" t="s">
        <v>70</v>
      </c>
      <c r="J18" s="74"/>
      <c r="K18" s="74"/>
      <c r="L18" s="74"/>
      <c r="M18" s="74"/>
      <c r="N18" s="74"/>
      <c r="O18" s="74"/>
      <c r="P18" s="74" t="s">
        <v>71</v>
      </c>
      <c r="Q18" s="74"/>
      <c r="R18" s="74"/>
      <c r="S18" s="74"/>
      <c r="T18" s="74"/>
      <c r="U18" s="13" t="s">
        <v>72</v>
      </c>
      <c r="V18" s="74" t="s">
        <v>73</v>
      </c>
      <c r="W18" s="75"/>
      <c r="X18" s="69"/>
      <c r="Y18" s="71"/>
      <c r="Z18" s="71"/>
      <c r="AA18" s="71"/>
      <c r="AB18" s="71"/>
      <c r="AC18" s="71"/>
      <c r="AD18" s="73"/>
    </row>
    <row r="19" spans="1:37" s="12" customFormat="1" ht="18.75" customHeight="1" x14ac:dyDescent="0.2">
      <c r="A19" s="10"/>
      <c r="B19" s="14" t="s">
        <v>27</v>
      </c>
      <c r="C19" s="76" t="s">
        <v>29</v>
      </c>
      <c r="D19" s="76"/>
      <c r="E19" s="76"/>
      <c r="F19" s="76"/>
      <c r="G19" s="77">
        <f>I19+P19+U19+V19</f>
        <v>3330.498</v>
      </c>
      <c r="H19" s="77"/>
      <c r="I19" s="79">
        <v>2013.75</v>
      </c>
      <c r="J19" s="79"/>
      <c r="K19" s="79"/>
      <c r="L19" s="79"/>
      <c r="M19" s="79"/>
      <c r="N19" s="79"/>
      <c r="O19" s="79"/>
      <c r="P19" s="79">
        <v>461.85</v>
      </c>
      <c r="Q19" s="79"/>
      <c r="R19" s="79"/>
      <c r="S19" s="79"/>
      <c r="T19" s="79"/>
      <c r="U19" s="15">
        <v>854.89800000000002</v>
      </c>
      <c r="V19" s="79">
        <v>0</v>
      </c>
      <c r="W19" s="80"/>
      <c r="X19" s="81">
        <v>65.180999999999997</v>
      </c>
      <c r="Y19" s="77"/>
      <c r="Z19" s="77"/>
      <c r="AA19" s="77"/>
      <c r="AB19" s="77"/>
      <c r="AC19" s="77"/>
      <c r="AD19" s="82"/>
    </row>
    <row r="20" spans="1:37" s="12" customFormat="1" ht="18.75" customHeight="1" x14ac:dyDescent="0.2">
      <c r="A20" s="10"/>
      <c r="B20" s="14" t="s">
        <v>28</v>
      </c>
      <c r="C20" s="78" t="s">
        <v>31</v>
      </c>
      <c r="D20" s="78"/>
      <c r="E20" s="78"/>
      <c r="F20" s="78"/>
      <c r="G20" s="77">
        <f t="shared" ref="G20:G23" si="0">I20+P20+U20+V20</f>
        <v>6605.5550000000003</v>
      </c>
      <c r="H20" s="77"/>
      <c r="I20" s="83">
        <v>6121.18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6">
        <v>484.375</v>
      </c>
      <c r="V20" s="83">
        <v>0</v>
      </c>
      <c r="W20" s="84"/>
      <c r="X20" s="85">
        <v>23.102</v>
      </c>
      <c r="Y20" s="86"/>
      <c r="Z20" s="86"/>
      <c r="AA20" s="86"/>
      <c r="AB20" s="86"/>
      <c r="AC20" s="86"/>
      <c r="AD20" s="87"/>
    </row>
    <row r="21" spans="1:37" s="12" customFormat="1" ht="18.75" customHeight="1" x14ac:dyDescent="0.2">
      <c r="A21" s="10"/>
      <c r="B21" s="17" t="s">
        <v>30</v>
      </c>
      <c r="C21" s="78" t="s">
        <v>33</v>
      </c>
      <c r="D21" s="78"/>
      <c r="E21" s="78"/>
      <c r="F21" s="78"/>
      <c r="G21" s="77">
        <f t="shared" si="0"/>
        <v>6412.5140000000001</v>
      </c>
      <c r="H21" s="77"/>
      <c r="I21" s="83">
        <f>I19+I20-I22</f>
        <v>5749.9800000000005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-21.669999999999959</v>
      </c>
      <c r="Q21" s="83">
        <f>P19+Q20-Q22</f>
        <v>461.85</v>
      </c>
      <c r="R21" s="83"/>
      <c r="S21" s="83">
        <f t="shared" ref="S21" si="1">S19+S20-S22</f>
        <v>0</v>
      </c>
      <c r="T21" s="83">
        <f>T19+T20-T22</f>
        <v>0</v>
      </c>
      <c r="U21" s="16">
        <v>684.20399999999995</v>
      </c>
      <c r="V21" s="83">
        <f>V19+V20-V22</f>
        <v>0</v>
      </c>
      <c r="W21" s="84">
        <f>W19+W20-W22</f>
        <v>0</v>
      </c>
      <c r="X21" s="85">
        <v>39.176000000000002</v>
      </c>
      <c r="Y21" s="86"/>
      <c r="Z21" s="86"/>
      <c r="AA21" s="86"/>
      <c r="AB21" s="86"/>
      <c r="AC21" s="86"/>
      <c r="AD21" s="87"/>
    </row>
    <row r="22" spans="1:37" s="12" customFormat="1" ht="18.75" customHeight="1" x14ac:dyDescent="0.2">
      <c r="A22" s="10"/>
      <c r="B22" s="17" t="s">
        <v>32</v>
      </c>
      <c r="C22" s="78" t="s">
        <v>35</v>
      </c>
      <c r="D22" s="78"/>
      <c r="E22" s="78"/>
      <c r="F22" s="78"/>
      <c r="G22" s="77">
        <f t="shared" si="0"/>
        <v>3523.5389999999998</v>
      </c>
      <c r="H22" s="77"/>
      <c r="I22" s="83">
        <v>2384.9499999999998</v>
      </c>
      <c r="J22" s="83"/>
      <c r="K22" s="83"/>
      <c r="L22" s="83"/>
      <c r="M22" s="83"/>
      <c r="N22" s="83"/>
      <c r="O22" s="83"/>
      <c r="P22" s="83">
        <v>483.52</v>
      </c>
      <c r="Q22" s="83"/>
      <c r="R22" s="83"/>
      <c r="S22" s="83"/>
      <c r="T22" s="83"/>
      <c r="U22" s="16">
        <f>U19+U20-U21</f>
        <v>655.06900000000019</v>
      </c>
      <c r="V22" s="83">
        <v>0</v>
      </c>
      <c r="W22" s="84"/>
      <c r="X22" s="85">
        <f>X19+X20-X21</f>
        <v>49.106999999999999</v>
      </c>
      <c r="Y22" s="86"/>
      <c r="Z22" s="86"/>
      <c r="AA22" s="86"/>
      <c r="AB22" s="86"/>
      <c r="AC22" s="86"/>
      <c r="AD22" s="87"/>
    </row>
    <row r="23" spans="1:37" s="12" customFormat="1" ht="18.75" customHeight="1" x14ac:dyDescent="0.2">
      <c r="A23" s="10"/>
      <c r="B23" s="17" t="s">
        <v>34</v>
      </c>
      <c r="C23" s="78" t="s">
        <v>37</v>
      </c>
      <c r="D23" s="78"/>
      <c r="E23" s="78"/>
      <c r="F23" s="78"/>
      <c r="G23" s="77">
        <f t="shared" si="0"/>
        <v>193.04099999999994</v>
      </c>
      <c r="H23" s="77"/>
      <c r="I23" s="83">
        <f>I22-I19</f>
        <v>371.19999999999982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21.669999999999959</v>
      </c>
      <c r="Q23" s="83">
        <f>Q22-P19</f>
        <v>-461.85</v>
      </c>
      <c r="R23" s="83"/>
      <c r="S23" s="83">
        <f t="shared" ref="S23" si="4">S22-S19</f>
        <v>0</v>
      </c>
      <c r="T23" s="83">
        <f>T22-T19</f>
        <v>0</v>
      </c>
      <c r="U23" s="16">
        <f>U22-U19</f>
        <v>-199.82899999999984</v>
      </c>
      <c r="V23" s="91">
        <f>V22-V19</f>
        <v>0</v>
      </c>
      <c r="W23" s="92">
        <f>W22-W19</f>
        <v>0</v>
      </c>
      <c r="X23" s="93">
        <f>X22-X19</f>
        <v>-16.073999999999998</v>
      </c>
      <c r="Y23" s="94">
        <f t="shared" ref="Y23" si="5">Y22-Y19</f>
        <v>0</v>
      </c>
      <c r="Z23" s="94"/>
      <c r="AA23" s="94">
        <f>AA22-X19</f>
        <v>-65.180999999999997</v>
      </c>
      <c r="AB23" s="94"/>
      <c r="AC23" s="94">
        <f t="shared" ref="AC23" si="6">AC22-AC19</f>
        <v>0</v>
      </c>
      <c r="AD23" s="95"/>
    </row>
    <row r="24" spans="1:37" s="12" customFormat="1" ht="18.75" customHeight="1" thickBot="1" x14ac:dyDescent="0.25">
      <c r="A24" s="10"/>
      <c r="B24" s="18" t="s">
        <v>36</v>
      </c>
      <c r="C24" s="88" t="s">
        <v>38</v>
      </c>
      <c r="D24" s="88"/>
      <c r="E24" s="88"/>
      <c r="F24" s="88"/>
      <c r="G24" s="89">
        <f>G21/G20</f>
        <v>0.9707759605362456</v>
      </c>
      <c r="H24" s="90"/>
      <c r="I24" s="96">
        <f>I21/I20</f>
        <v>0.93935809762170042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9">
        <f>U21/U20</f>
        <v>1.4125501935483871</v>
      </c>
      <c r="V24" s="96"/>
      <c r="W24" s="97"/>
      <c r="X24" s="98">
        <f>X21/X20</f>
        <v>1.6957839148125704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10" customFormat="1" ht="6.95" customHeight="1" thickBot="1" x14ac:dyDescent="0.25"/>
    <row r="26" spans="1:37" s="20" customFormat="1" ht="36" customHeight="1" thickBot="1" x14ac:dyDescent="0.25">
      <c r="B26" s="21">
        <v>2</v>
      </c>
      <c r="C26" s="101" t="s">
        <v>70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2"/>
      <c r="O26" s="103">
        <v>3</v>
      </c>
      <c r="P26" s="104"/>
      <c r="Q26" s="104"/>
      <c r="R26" s="105" t="s">
        <v>74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6" customFormat="1" ht="40.5" customHeight="1" x14ac:dyDescent="0.2">
      <c r="A27" s="23"/>
      <c r="B27" s="24" t="s">
        <v>40</v>
      </c>
      <c r="C27" s="108" t="s">
        <v>41</v>
      </c>
      <c r="D27" s="108"/>
      <c r="E27" s="108"/>
      <c r="F27" s="108"/>
      <c r="G27" s="108"/>
      <c r="H27" s="108"/>
      <c r="I27" s="109">
        <v>1564.3012699999999</v>
      </c>
      <c r="J27" s="109"/>
      <c r="K27" s="109"/>
      <c r="L27" s="109"/>
      <c r="M27" s="109"/>
      <c r="N27" s="25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26.614999999999998</v>
      </c>
      <c r="Z27" s="113"/>
      <c r="AA27" s="113"/>
      <c r="AB27" s="113"/>
      <c r="AC27" s="113"/>
      <c r="AD27" s="114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44</v>
      </c>
      <c r="C28" s="38" t="s">
        <v>75</v>
      </c>
      <c r="D28" s="38"/>
      <c r="E28" s="38"/>
      <c r="F28" s="38"/>
      <c r="G28" s="38"/>
      <c r="H28" s="38"/>
      <c r="I28" s="39">
        <v>408.50913000000003</v>
      </c>
      <c r="J28" s="39"/>
      <c r="K28" s="39"/>
      <c r="L28" s="39"/>
      <c r="M28" s="39"/>
      <c r="N28" s="8"/>
      <c r="O28" s="40" t="s">
        <v>45</v>
      </c>
      <c r="P28" s="41"/>
      <c r="Q28" s="41"/>
      <c r="R28" s="42" t="s">
        <v>46</v>
      </c>
      <c r="S28" s="42"/>
      <c r="T28" s="42"/>
      <c r="U28" s="42"/>
      <c r="V28" s="42"/>
      <c r="W28" s="42"/>
      <c r="X28" s="42"/>
      <c r="Y28" s="43">
        <v>33.250999999999998</v>
      </c>
      <c r="Z28" s="43"/>
      <c r="AA28" s="43"/>
      <c r="AB28" s="43"/>
      <c r="AC28" s="43"/>
      <c r="AD28" s="44"/>
      <c r="AG28" s="29"/>
      <c r="AH28" s="29"/>
      <c r="AI28" s="29"/>
      <c r="AJ28" s="29"/>
      <c r="AK28" s="29"/>
    </row>
    <row r="29" spans="1:37" s="23" customFormat="1" ht="30" customHeight="1" x14ac:dyDescent="0.2">
      <c r="B29" s="28" t="s">
        <v>47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2183.3271300000001</v>
      </c>
      <c r="J29" s="39"/>
      <c r="K29" s="39"/>
      <c r="L29" s="39"/>
      <c r="M29" s="39"/>
      <c r="N29" s="8"/>
      <c r="O29" s="40" t="s">
        <v>48</v>
      </c>
      <c r="P29" s="41"/>
      <c r="Q29" s="41"/>
      <c r="R29" s="42" t="s">
        <v>49</v>
      </c>
      <c r="S29" s="42"/>
      <c r="T29" s="42"/>
      <c r="U29" s="42"/>
      <c r="V29" s="42"/>
      <c r="W29" s="42"/>
      <c r="X29" s="42"/>
      <c r="Y29" s="43">
        <v>3.7280000000000002</v>
      </c>
      <c r="Z29" s="43"/>
      <c r="AA29" s="43"/>
      <c r="AB29" s="43"/>
      <c r="AC29" s="43"/>
      <c r="AD29" s="44"/>
      <c r="AG29" s="29"/>
      <c r="AH29" s="29"/>
      <c r="AI29" s="29"/>
      <c r="AJ29" s="29"/>
      <c r="AK29" s="29"/>
    </row>
    <row r="30" spans="1:37" s="23" customFormat="1" ht="30" customHeight="1" x14ac:dyDescent="0.2">
      <c r="B30" s="30" t="s">
        <v>50</v>
      </c>
      <c r="C30" s="115" t="s">
        <v>77</v>
      </c>
      <c r="D30" s="115"/>
      <c r="E30" s="115"/>
      <c r="F30" s="115"/>
      <c r="G30" s="115"/>
      <c r="H30" s="115"/>
      <c r="I30" s="116">
        <v>436.00623999999999</v>
      </c>
      <c r="J30" s="116"/>
      <c r="K30" s="116"/>
      <c r="L30" s="116"/>
      <c r="M30" s="116"/>
      <c r="N30" s="8"/>
      <c r="O30" s="40" t="s">
        <v>51</v>
      </c>
      <c r="P30" s="41"/>
      <c r="Q30" s="41"/>
      <c r="R30" s="42" t="s">
        <v>55</v>
      </c>
      <c r="S30" s="42"/>
      <c r="T30" s="42"/>
      <c r="U30" s="42"/>
      <c r="V30" s="42"/>
      <c r="W30" s="42"/>
      <c r="X30" s="42"/>
      <c r="Y30" s="43">
        <v>17.738</v>
      </c>
      <c r="Z30" s="43"/>
      <c r="AA30" s="43"/>
      <c r="AB30" s="43"/>
      <c r="AC30" s="43"/>
      <c r="AD30" s="44"/>
      <c r="AG30" s="29"/>
      <c r="AH30" s="29"/>
      <c r="AI30" s="29"/>
      <c r="AJ30" s="29"/>
      <c r="AK30" s="29"/>
    </row>
    <row r="31" spans="1:37" s="23" customFormat="1" ht="30" customHeight="1" thickBot="1" x14ac:dyDescent="0.25">
      <c r="B31" s="30" t="s">
        <v>52</v>
      </c>
      <c r="C31" s="115" t="s">
        <v>53</v>
      </c>
      <c r="D31" s="115"/>
      <c r="E31" s="115"/>
      <c r="F31" s="115"/>
      <c r="G31" s="115"/>
      <c r="H31" s="115"/>
      <c r="I31" s="116">
        <v>439.08192000000003</v>
      </c>
      <c r="J31" s="116"/>
      <c r="K31" s="116"/>
      <c r="L31" s="116"/>
      <c r="M31" s="116"/>
      <c r="N31" s="8"/>
      <c r="O31" s="117" t="s">
        <v>54</v>
      </c>
      <c r="P31" s="118"/>
      <c r="Q31" s="118"/>
      <c r="R31" s="119" t="s">
        <v>58</v>
      </c>
      <c r="S31" s="119"/>
      <c r="T31" s="119"/>
      <c r="U31" s="119"/>
      <c r="V31" s="119"/>
      <c r="W31" s="119"/>
      <c r="X31" s="119"/>
      <c r="Y31" s="120">
        <v>365.65499999999997</v>
      </c>
      <c r="Z31" s="120"/>
      <c r="AA31" s="120"/>
      <c r="AB31" s="120"/>
      <c r="AC31" s="120"/>
      <c r="AD31" s="121"/>
      <c r="AG31" s="29"/>
      <c r="AH31" s="29"/>
      <c r="AI31" s="29"/>
      <c r="AJ31" s="29"/>
      <c r="AK31" s="29"/>
    </row>
    <row r="32" spans="1:37" s="23" customFormat="1" ht="30" customHeight="1" thickBot="1" x14ac:dyDescent="0.25">
      <c r="B32" s="30" t="s">
        <v>56</v>
      </c>
      <c r="C32" s="115" t="s">
        <v>57</v>
      </c>
      <c r="D32" s="115"/>
      <c r="E32" s="115"/>
      <c r="F32" s="115"/>
      <c r="G32" s="115"/>
      <c r="H32" s="115"/>
      <c r="I32" s="116">
        <v>73.900490000000005</v>
      </c>
      <c r="J32" s="116"/>
      <c r="K32" s="116"/>
      <c r="L32" s="116"/>
      <c r="M32" s="116"/>
      <c r="N32" s="8"/>
      <c r="O32" s="130" t="s">
        <v>78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446.98699999999997</v>
      </c>
      <c r="Z32" s="128"/>
      <c r="AA32" s="128"/>
      <c r="AB32" s="128"/>
      <c r="AC32" s="128"/>
      <c r="AD32" s="129"/>
      <c r="AG32" s="29"/>
      <c r="AH32" s="29"/>
      <c r="AI32" s="29"/>
      <c r="AJ32" s="29"/>
      <c r="AK32" s="29"/>
    </row>
    <row r="33" spans="2:37" s="10" customFormat="1" ht="30" customHeight="1" thickTop="1" x14ac:dyDescent="0.2">
      <c r="B33" s="30" t="s">
        <v>59</v>
      </c>
      <c r="C33" s="115" t="s">
        <v>60</v>
      </c>
      <c r="D33" s="115"/>
      <c r="E33" s="115"/>
      <c r="F33" s="115"/>
      <c r="G33" s="115"/>
      <c r="H33" s="115"/>
      <c r="I33" s="116">
        <v>247.82199</v>
      </c>
      <c r="J33" s="116"/>
      <c r="K33" s="116"/>
      <c r="L33" s="116"/>
      <c r="M33" s="116"/>
      <c r="N33" s="8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1"/>
      <c r="AH33" s="31"/>
      <c r="AI33" s="31"/>
      <c r="AJ33" s="31"/>
      <c r="AK33" s="31"/>
    </row>
    <row r="34" spans="2:37" s="10" customFormat="1" ht="30" customHeight="1" x14ac:dyDescent="0.2">
      <c r="B34" s="32" t="s">
        <v>61</v>
      </c>
      <c r="C34" s="133" t="s">
        <v>62</v>
      </c>
      <c r="D34" s="133"/>
      <c r="E34" s="133"/>
      <c r="F34" s="133"/>
      <c r="G34" s="133"/>
      <c r="H34" s="133"/>
      <c r="I34" s="134">
        <v>624.46754999999996</v>
      </c>
      <c r="J34" s="134"/>
      <c r="K34" s="134"/>
      <c r="L34" s="134"/>
      <c r="M34" s="134"/>
      <c r="O34" s="138" t="s">
        <v>88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1"/>
      <c r="AH34" s="31"/>
      <c r="AI34" s="31"/>
      <c r="AJ34" s="31"/>
      <c r="AK34" s="31"/>
    </row>
    <row r="35" spans="2:37" s="10" customFormat="1" ht="30" customHeight="1" x14ac:dyDescent="0.2">
      <c r="B35" s="30" t="s">
        <v>63</v>
      </c>
      <c r="C35" s="115" t="s">
        <v>64</v>
      </c>
      <c r="D35" s="115"/>
      <c r="E35" s="115"/>
      <c r="F35" s="115"/>
      <c r="G35" s="115"/>
      <c r="H35" s="115"/>
      <c r="I35" s="116">
        <v>291.58096</v>
      </c>
      <c r="J35" s="116"/>
      <c r="K35" s="116"/>
      <c r="L35" s="116"/>
      <c r="M35" s="116"/>
      <c r="N35" s="8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1"/>
      <c r="AH35" s="31"/>
      <c r="AI35" s="31"/>
      <c r="AJ35" s="31"/>
      <c r="AK35" s="31"/>
    </row>
    <row r="36" spans="2:37" s="10" customFormat="1" ht="30" customHeight="1" x14ac:dyDescent="0.2">
      <c r="B36" s="30" t="s">
        <v>65</v>
      </c>
      <c r="C36" s="115" t="s">
        <v>66</v>
      </c>
      <c r="D36" s="115"/>
      <c r="E36" s="115"/>
      <c r="F36" s="115"/>
      <c r="G36" s="115"/>
      <c r="H36" s="115"/>
      <c r="I36" s="116">
        <v>70.467979999999997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10" customFormat="1" ht="36" customHeight="1" x14ac:dyDescent="0.2">
      <c r="B37" s="33" t="s">
        <v>67</v>
      </c>
      <c r="C37" s="144" t="s">
        <v>80</v>
      </c>
      <c r="D37" s="144"/>
      <c r="E37" s="144"/>
      <c r="F37" s="144"/>
      <c r="G37" s="144"/>
      <c r="H37" s="144"/>
      <c r="I37" s="145">
        <v>54.754649999999998</v>
      </c>
      <c r="J37" s="145"/>
      <c r="K37" s="145"/>
      <c r="L37" s="145"/>
      <c r="M37" s="145"/>
      <c r="N37" s="8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10" customFormat="1" ht="36" customHeight="1" thickBot="1" x14ac:dyDescent="0.25">
      <c r="B38" s="33" t="s">
        <v>68</v>
      </c>
      <c r="C38" s="144" t="s">
        <v>81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10" customFormat="1" ht="30" customHeight="1" thickBot="1" x14ac:dyDescent="0.25">
      <c r="B39" s="146" t="s">
        <v>82</v>
      </c>
      <c r="C39" s="147"/>
      <c r="D39" s="147"/>
      <c r="E39" s="147"/>
      <c r="F39" s="147"/>
      <c r="G39" s="147"/>
      <c r="H39" s="148"/>
      <c r="I39" s="149">
        <f>I27+I28+I29+I37+I38</f>
        <v>4210.8921799999998</v>
      </c>
      <c r="J39" s="149"/>
      <c r="K39" s="149"/>
      <c r="L39" s="149"/>
      <c r="M39" s="150"/>
      <c r="N39" s="8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05" t="s">
        <v>83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4" customFormat="1" ht="15.75" customHeight="1" outlineLevel="1" x14ac:dyDescent="0.2">
      <c r="B42" s="36" t="s">
        <v>84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4" customFormat="1" ht="15.75" customHeight="1" outlineLevel="1" thickBot="1" x14ac:dyDescent="0.25">
      <c r="B43" s="37" t="s">
        <v>85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4" customFormat="1" ht="32.25" customHeight="1" x14ac:dyDescent="0.2">
      <c r="B44" s="127" t="s">
        <v>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2" customFormat="1" ht="11.4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12" customFormat="1" ht="11.4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12" customFormat="1" ht="11.4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s="12" customFormat="1" ht="11.4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12" customFormat="1" ht="11.4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12" customFormat="1" ht="11.4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12" customFormat="1" ht="11.4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12" customFormat="1" ht="11.4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s="12" customFormat="1" ht="11.4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s="12" customFormat="1" ht="11.4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s="12" customFormat="1" ht="11.4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12" customFormat="1" ht="11.4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12" customFormat="1" ht="11.4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12" customFormat="1" ht="11.4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2" customFormat="1" ht="11.4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s="12" customFormat="1" ht="11.4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12" customFormat="1" ht="11.4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12" customFormat="1" ht="11.4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12" customFormat="1" ht="11.4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s="12" customFormat="1" ht="11.4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s="12" customFormat="1" ht="11.4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s="12" customFormat="1" ht="11.4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12" customFormat="1" ht="11.4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12" customFormat="1" ht="11.4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12" customFormat="1" ht="11.4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12" customFormat="1" ht="11.4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12" customFormat="1" ht="11.4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s="12" customFormat="1" ht="11.4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2" customFormat="1" ht="11.4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s="12" customFormat="1" ht="11.4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12" customFormat="1" ht="11.4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2" customFormat="1" ht="11.4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2" customFormat="1" ht="11.4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2" customFormat="1" ht="11.4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2" customFormat="1" ht="11.4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2" customFormat="1" ht="11.4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2" customFormat="1" ht="11.4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2018-02-13T05:54:12Z</cp:lastPrinted>
  <dcterms:modified xsi:type="dcterms:W3CDTF">2022-03-26T03:52:56Z</dcterms:modified>
</cp:coreProperties>
</file>