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505" windowHeight="125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<sst xmlns="http://schemas.openxmlformats.org/spreadsheetml/2006/main" count="92" uniqueCount="90">
  <si>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</si>
  <si>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</si>
  <si>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Ленинский, д.16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</si>
  <si>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</si>
  <si>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</si>
  <si>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</si>
  <si>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</si>
  <si>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</si>
  <si>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</si>
  <si>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</si>
  <si>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</si>
  <si>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</si>
  <si>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</si>
  <si>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</si>
  <si>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</si>
  <si>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</si>
  <si>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</si>
  <si>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</si>
  <si>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</si>
  <si>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</si>
  <si>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</si>
  <si>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</si>
  <si>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</si>
  <si>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</si>
  <si>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</si>
  <si>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</si>
  <si>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</si>
  <si>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</si>
  <si>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</si>
  <si>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</si>
  <si>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</si>
  <si>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</si>
  <si>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</si>
  <si>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</si>
  <si>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</si>
  <si>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</si>
  <si>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</si>
  <si>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</si>
  <si>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</si>
  <si>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</si>
  <si>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</si>
  <si>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</si>
  <si>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</si>
  <si>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</si>
  <si>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</si>
  <si>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</si>
  <si>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</si>
  <si>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</si>
  <si>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</si>
  <si>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</si>
  <si>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</si>
  <si>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</si>
  <si>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</si>
  <si>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</si>
  <si>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</si>
  <si>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</si>
  <si>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</si>
  <si>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</si>
  <si>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</si>
  <si>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</si>
  <si>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</si>
  <si>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</si>
  <si>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</si>
  <si>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</si>
  <si>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</si>
  <si>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</si>
  <si>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</si>
  <si>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</si>
  <si>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</si>
  <si>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</si>
  <si>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</si>
  <si>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</si>
  <si>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</si>
  <si>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</si>
  <si>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</si>
  <si>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</si>
  <si>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</si>
  <si>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</si>
  <si>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</si>
  <si>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</si>
  <si>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</si>
  <si>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</si>
  <si>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</si>
  <si>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</si>
  <si>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</si>
  <si>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</si>
  <si>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</si>
  <si>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7
Ремонт системы ТВС (внутриквартирные) -  мп 77,78
Ремонт системы ТВС в подъезде -  мп 5,35
Ремонт системы ТВС (разводка) -  мп 12
Ремонт теплоизоляции трубопровода -  мп 139,50
Замена неисправных участков эл/сети -  мп 27
Замена светильников -  шт 5</t>
  </si>
  <si>
    <t>за 2021 год</t>
  </si>
  <si>
    <t>да (под.№2)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</si>
</sst>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17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1640625" style="1" customWidth="1"/>
    <col min="31" max="16384" width="10.5" style="2"/>
  </cols>
  <sheetData>
    <row r="1" spans="2:30" ht="15" customHeight="1" x14ac:dyDescent="0.2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2:30" ht="15" customHeight="1" x14ac:dyDescent="0.2">
      <c r="B2" s="142" t="s">
        <v>85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</row>
    <row r="3" spans="2:30" ht="15" customHeight="1" x14ac:dyDescent="0.2">
      <c r="B3" s="143" t="s">
        <v>1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2:30" ht="15" customHeight="1" x14ac:dyDescent="0.2">
      <c r="B4" s="141" t="s">
        <v>2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2:30" ht="15" customHeight="1" x14ac:dyDescent="0.2">
      <c r="B5" s="141" t="s">
        <v>88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2:30" s="1" customFormat="1" ht="5.0999999999999996" customHeight="1" x14ac:dyDescent="0.2"/>
    <row r="7" spans="2:30" s="1" customFormat="1" ht="21" customHeight="1" x14ac:dyDescent="0.25">
      <c r="B7" s="144" t="s">
        <v>3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148" t="s">
        <v>4</v>
      </c>
      <c r="P7" s="148"/>
      <c r="Q7" s="148"/>
      <c r="R7" s="148"/>
      <c r="S7" s="148"/>
      <c r="T7" s="148"/>
      <c r="U7" s="148"/>
      <c r="V7" s="149">
        <f>X10+X12+X13</f>
        <v>16719.62</v>
      </c>
      <c r="W7" s="149"/>
      <c r="X7" s="149"/>
      <c r="Y7" s="150" t="s">
        <v>5</v>
      </c>
      <c r="Z7" s="150"/>
      <c r="AA7" s="150"/>
      <c r="AB7" s="150"/>
      <c r="AC7" s="150"/>
      <c r="AD7" s="150"/>
    </row>
    <row r="8" spans="2:30" s="1" customFormat="1" ht="5.0999999999999996" customHeight="1" x14ac:dyDescent="0.2"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N8" s="4"/>
      <c r="O8" s="145"/>
      <c r="P8" s="146"/>
      <c r="Q8" s="146"/>
      <c r="R8" s="146"/>
      <c r="S8" s="146"/>
      <c r="T8" s="146"/>
      <c r="U8" s="146"/>
      <c r="V8" s="4"/>
      <c r="W8" s="4"/>
      <c r="X8" s="4"/>
      <c r="Y8" s="4"/>
      <c r="Z8" s="4"/>
      <c r="AA8" s="151"/>
      <c r="AB8" s="151"/>
      <c r="AC8" s="151"/>
      <c r="AD8" s="151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1954</v>
      </c>
      <c r="J9" s="140"/>
      <c r="K9" s="140"/>
      <c r="L9" s="140"/>
      <c r="M9" s="140"/>
      <c r="N9" s="6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122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6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33">
        <v>8081.15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8</v>
      </c>
      <c r="J11" s="132"/>
      <c r="K11" s="132"/>
      <c r="L11" s="132"/>
      <c r="M11" s="132"/>
      <c r="N11" s="6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5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6</v>
      </c>
      <c r="J12" s="132"/>
      <c r="K12" s="132"/>
      <c r="L12" s="132"/>
      <c r="M12" s="132"/>
      <c r="N12" s="6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2111.1999999999998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89</v>
      </c>
      <c r="J13" s="135"/>
      <c r="K13" s="135"/>
      <c r="L13" s="135"/>
      <c r="M13" s="135"/>
      <c r="N13" s="5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2580+3947.27</f>
        <v>6527.27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17</v>
      </c>
      <c r="C14" s="137"/>
      <c r="D14" s="137"/>
      <c r="E14" s="137"/>
      <c r="F14" s="137"/>
      <c r="G14" s="137"/>
      <c r="H14" s="137"/>
      <c r="I14" s="138" t="s">
        <v>18</v>
      </c>
      <c r="J14" s="138"/>
      <c r="K14" s="138"/>
      <c r="L14" s="138"/>
      <c r="M14" s="138"/>
      <c r="N14" s="7"/>
      <c r="O14" s="137" t="s">
        <v>19</v>
      </c>
      <c r="P14" s="137"/>
      <c r="Q14" s="137"/>
      <c r="R14" s="137"/>
      <c r="S14" s="137"/>
      <c r="T14" s="137"/>
      <c r="U14" s="137"/>
      <c r="V14" s="137"/>
      <c r="W14" s="137"/>
      <c r="X14" s="138">
        <v>211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6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2868.6369999999997</v>
      </c>
      <c r="H19" s="97"/>
      <c r="I19" s="117">
        <v>1804.77</v>
      </c>
      <c r="J19" s="117"/>
      <c r="K19" s="117"/>
      <c r="L19" s="117"/>
      <c r="M19" s="117"/>
      <c r="N19" s="117"/>
      <c r="O19" s="117"/>
      <c r="P19" s="117">
        <v>790.39</v>
      </c>
      <c r="Q19" s="117"/>
      <c r="R19" s="117"/>
      <c r="S19" s="117"/>
      <c r="T19" s="117"/>
      <c r="U19" s="18">
        <v>270.11200000000002</v>
      </c>
      <c r="V19" s="117">
        <v>3.3650000000000002</v>
      </c>
      <c r="W19" s="118"/>
      <c r="X19" s="119">
        <v>74.823999999999998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6418.3899999999994</v>
      </c>
      <c r="H20" s="97"/>
      <c r="I20" s="101">
        <v>5111.9399999999996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1306.45</v>
      </c>
      <c r="V20" s="101">
        <v>0</v>
      </c>
      <c r="W20" s="112"/>
      <c r="X20" s="113">
        <v>25.161999999999999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6582.0959999999977</v>
      </c>
      <c r="H21" s="97"/>
      <c r="I21" s="101">
        <f>I19+I20-I22</f>
        <v>5081.1899999999987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97.069999999999936</v>
      </c>
      <c r="Q21" s="101">
        <f>P19+Q20-Q22</f>
        <v>790.39</v>
      </c>
      <c r="R21" s="101"/>
      <c r="S21" s="101">
        <f t="shared" ref="S21" si="1">S19+S20-S22</f>
        <v>0</v>
      </c>
      <c r="T21" s="101">
        <f>T19+T20-T22</f>
        <v>0</v>
      </c>
      <c r="U21" s="19">
        <v>1400.471</v>
      </c>
      <c r="V21" s="101">
        <f>V19+V20-V22</f>
        <v>3.3650000000000002</v>
      </c>
      <c r="W21" s="112">
        <f>W19+W20-W22</f>
        <v>0</v>
      </c>
      <c r="X21" s="113">
        <v>43.11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2704.9310000000005</v>
      </c>
      <c r="H22" s="97"/>
      <c r="I22" s="101">
        <v>1835.52</v>
      </c>
      <c r="J22" s="101"/>
      <c r="K22" s="101"/>
      <c r="L22" s="101"/>
      <c r="M22" s="101"/>
      <c r="N22" s="101"/>
      <c r="O22" s="101"/>
      <c r="P22" s="101">
        <v>693.32</v>
      </c>
      <c r="Q22" s="101"/>
      <c r="R22" s="101"/>
      <c r="S22" s="101"/>
      <c r="T22" s="101"/>
      <c r="U22" s="19">
        <f>U19+U20-U21</f>
        <v>176.09100000000012</v>
      </c>
      <c r="V22" s="101">
        <v>0</v>
      </c>
      <c r="W22" s="112"/>
      <c r="X22" s="113">
        <f>X19+X20-X21</f>
        <v>56.875999999999991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-163.70599999999985</v>
      </c>
      <c r="H23" s="97"/>
      <c r="I23" s="101">
        <f>I22-I19</f>
        <v>30.75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-97.069999999999936</v>
      </c>
      <c r="Q23" s="101">
        <f>Q22-P19</f>
        <v>-790.39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-94.020999999999901</v>
      </c>
      <c r="V23" s="102">
        <f>V22-V19</f>
        <v>-3.3650000000000002</v>
      </c>
      <c r="W23" s="103">
        <f>W22-W19</f>
        <v>0</v>
      </c>
      <c r="X23" s="104">
        <f>X22-X19</f>
        <v>-17.948000000000008</v>
      </c>
      <c r="Y23" s="105">
        <f t="shared" ref="Y23" si="5">Y22-Y19</f>
        <v>0</v>
      </c>
      <c r="Z23" s="105"/>
      <c r="AA23" s="105">
        <f>AA22-X19</f>
        <v>-74.823999999999998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1.0255057732546633</v>
      </c>
      <c r="H24" s="100"/>
      <c r="I24" s="107">
        <f>I21/I20</f>
        <v>0.99398467118158651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1.0719667802059014</v>
      </c>
      <c r="V24" s="107"/>
      <c r="W24" s="108"/>
      <c r="X24" s="109">
        <f>X21/X20</f>
        <v>1.7132978300612034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69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73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7" t="s">
        <v>40</v>
      </c>
      <c r="D27" s="87"/>
      <c r="E27" s="87"/>
      <c r="F27" s="87"/>
      <c r="G27" s="87"/>
      <c r="H27" s="87"/>
      <c r="I27" s="88">
        <v>1694.87391</v>
      </c>
      <c r="J27" s="88"/>
      <c r="K27" s="88"/>
      <c r="L27" s="88"/>
      <c r="M27" s="88"/>
      <c r="N27" s="28"/>
      <c r="O27" s="89" t="s">
        <v>41</v>
      </c>
      <c r="P27" s="90"/>
      <c r="Q27" s="90"/>
      <c r="R27" s="91" t="s">
        <v>42</v>
      </c>
      <c r="S27" s="91"/>
      <c r="T27" s="91"/>
      <c r="U27" s="91"/>
      <c r="V27" s="91"/>
      <c r="W27" s="91"/>
      <c r="X27" s="91"/>
      <c r="Y27" s="92">
        <v>16.538</v>
      </c>
      <c r="Z27" s="92"/>
      <c r="AA27" s="92"/>
      <c r="AB27" s="92"/>
      <c r="AC27" s="92"/>
      <c r="AD27" s="93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94" t="s">
        <v>74</v>
      </c>
      <c r="D28" s="94"/>
      <c r="E28" s="94"/>
      <c r="F28" s="94"/>
      <c r="G28" s="94"/>
      <c r="H28" s="94"/>
      <c r="I28" s="95">
        <v>598.72280000000001</v>
      </c>
      <c r="J28" s="95"/>
      <c r="K28" s="95"/>
      <c r="L28" s="95"/>
      <c r="M28" s="95"/>
      <c r="N28" s="32"/>
      <c r="O28" s="75" t="s">
        <v>44</v>
      </c>
      <c r="P28" s="76"/>
      <c r="Q28" s="76"/>
      <c r="R28" s="77" t="s">
        <v>45</v>
      </c>
      <c r="S28" s="77"/>
      <c r="T28" s="77"/>
      <c r="U28" s="77"/>
      <c r="V28" s="77"/>
      <c r="W28" s="77"/>
      <c r="X28" s="77"/>
      <c r="Y28" s="78">
        <v>20.661000000000001</v>
      </c>
      <c r="Z28" s="78"/>
      <c r="AA28" s="78"/>
      <c r="AB28" s="78"/>
      <c r="AC28" s="78"/>
      <c r="AD28" s="79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94" t="s">
        <v>75</v>
      </c>
      <c r="D29" s="94"/>
      <c r="E29" s="94"/>
      <c r="F29" s="94"/>
      <c r="G29" s="94"/>
      <c r="H29" s="94"/>
      <c r="I29" s="95">
        <f>I30+I31+I32+I33+I34+I35+I36</f>
        <v>2286.9756300000004</v>
      </c>
      <c r="J29" s="95"/>
      <c r="K29" s="95"/>
      <c r="L29" s="95"/>
      <c r="M29" s="95"/>
      <c r="N29" s="32"/>
      <c r="O29" s="75" t="s">
        <v>47</v>
      </c>
      <c r="P29" s="76"/>
      <c r="Q29" s="76"/>
      <c r="R29" s="77" t="s">
        <v>48</v>
      </c>
      <c r="S29" s="77"/>
      <c r="T29" s="77"/>
      <c r="U29" s="77"/>
      <c r="V29" s="77"/>
      <c r="W29" s="77"/>
      <c r="X29" s="77"/>
      <c r="Y29" s="78">
        <v>2.3170000000000002</v>
      </c>
      <c r="Z29" s="78"/>
      <c r="AA29" s="78"/>
      <c r="AB29" s="78"/>
      <c r="AC29" s="78"/>
      <c r="AD29" s="79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38" t="s">
        <v>76</v>
      </c>
      <c r="D30" s="38"/>
      <c r="E30" s="38"/>
      <c r="F30" s="38"/>
      <c r="G30" s="38"/>
      <c r="H30" s="38"/>
      <c r="I30" s="39">
        <v>1086.3548800000001</v>
      </c>
      <c r="J30" s="39"/>
      <c r="K30" s="39"/>
      <c r="L30" s="39"/>
      <c r="M30" s="39"/>
      <c r="N30" s="32"/>
      <c r="O30" s="75" t="s">
        <v>50</v>
      </c>
      <c r="P30" s="76"/>
      <c r="Q30" s="76"/>
      <c r="R30" s="77" t="s">
        <v>54</v>
      </c>
      <c r="S30" s="77"/>
      <c r="T30" s="77"/>
      <c r="U30" s="77"/>
      <c r="V30" s="77"/>
      <c r="W30" s="77"/>
      <c r="X30" s="77"/>
      <c r="Y30" s="78">
        <v>11.022</v>
      </c>
      <c r="Z30" s="78"/>
      <c r="AA30" s="78"/>
      <c r="AB30" s="78"/>
      <c r="AC30" s="78"/>
      <c r="AD30" s="79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38" t="s">
        <v>52</v>
      </c>
      <c r="D31" s="38"/>
      <c r="E31" s="38"/>
      <c r="F31" s="38"/>
      <c r="G31" s="38"/>
      <c r="H31" s="38"/>
      <c r="I31" s="39"/>
      <c r="J31" s="39"/>
      <c r="K31" s="39"/>
      <c r="L31" s="39"/>
      <c r="M31" s="39"/>
      <c r="N31" s="32"/>
      <c r="O31" s="45" t="s">
        <v>53</v>
      </c>
      <c r="P31" s="46"/>
      <c r="Q31" s="46"/>
      <c r="R31" s="49" t="s">
        <v>57</v>
      </c>
      <c r="S31" s="49"/>
      <c r="T31" s="49"/>
      <c r="U31" s="49"/>
      <c r="V31" s="49"/>
      <c r="W31" s="49"/>
      <c r="X31" s="49"/>
      <c r="Y31" s="50">
        <v>248.18600000000001</v>
      </c>
      <c r="Z31" s="50"/>
      <c r="AA31" s="50"/>
      <c r="AB31" s="50"/>
      <c r="AC31" s="50"/>
      <c r="AD31" s="51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38" t="s">
        <v>56</v>
      </c>
      <c r="D32" s="38"/>
      <c r="E32" s="38"/>
      <c r="F32" s="38"/>
      <c r="G32" s="38"/>
      <c r="H32" s="38"/>
      <c r="I32" s="39">
        <v>71.223159999999993</v>
      </c>
      <c r="J32" s="39"/>
      <c r="K32" s="39"/>
      <c r="L32" s="39"/>
      <c r="M32" s="39"/>
      <c r="N32" s="32"/>
      <c r="O32" s="54" t="s">
        <v>77</v>
      </c>
      <c r="P32" s="55"/>
      <c r="Q32" s="55"/>
      <c r="R32" s="55"/>
      <c r="S32" s="55"/>
      <c r="T32" s="55"/>
      <c r="U32" s="55"/>
      <c r="V32" s="55"/>
      <c r="W32" s="55"/>
      <c r="X32" s="56"/>
      <c r="Y32" s="52">
        <f>SUM(Y27:AD31)</f>
        <v>298.72399999999999</v>
      </c>
      <c r="Z32" s="52"/>
      <c r="AA32" s="52"/>
      <c r="AB32" s="52"/>
      <c r="AC32" s="52"/>
      <c r="AD32" s="53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38" t="s">
        <v>59</v>
      </c>
      <c r="D33" s="38"/>
      <c r="E33" s="38"/>
      <c r="F33" s="38"/>
      <c r="G33" s="38"/>
      <c r="H33" s="38"/>
      <c r="I33" s="39">
        <v>276.72397000000001</v>
      </c>
      <c r="J33" s="39"/>
      <c r="K33" s="39"/>
      <c r="L33" s="39"/>
      <c r="M33" s="39"/>
      <c r="N33" s="32"/>
      <c r="O33" s="42" t="s">
        <v>78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40" t="s">
        <v>61</v>
      </c>
      <c r="D34" s="40"/>
      <c r="E34" s="40"/>
      <c r="F34" s="40"/>
      <c r="G34" s="40"/>
      <c r="H34" s="40"/>
      <c r="I34" s="41">
        <v>130.54580000000001</v>
      </c>
      <c r="J34" s="41"/>
      <c r="K34" s="41"/>
      <c r="L34" s="41"/>
      <c r="M34" s="41"/>
      <c r="N34" s="13"/>
      <c r="O34" s="64" t="s">
        <v>87</v>
      </c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6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38" t="s">
        <v>63</v>
      </c>
      <c r="D35" s="38"/>
      <c r="E35" s="38"/>
      <c r="F35" s="38"/>
      <c r="G35" s="38"/>
      <c r="H35" s="38"/>
      <c r="I35" s="39">
        <v>568.77349000000004</v>
      </c>
      <c r="J35" s="39"/>
      <c r="K35" s="39"/>
      <c r="L35" s="39"/>
      <c r="M35" s="39"/>
      <c r="N35" s="32"/>
      <c r="O35" s="64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6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38" t="s">
        <v>65</v>
      </c>
      <c r="D36" s="38"/>
      <c r="E36" s="38"/>
      <c r="F36" s="38"/>
      <c r="G36" s="38"/>
      <c r="H36" s="38"/>
      <c r="I36" s="39">
        <v>153.35433</v>
      </c>
      <c r="J36" s="39"/>
      <c r="K36" s="39"/>
      <c r="L36" s="39"/>
      <c r="M36" s="39"/>
      <c r="N36" s="13"/>
      <c r="O36" s="64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6"/>
    </row>
    <row r="37" spans="2:37" s="8" customFormat="1" ht="36" customHeight="1" x14ac:dyDescent="0.2">
      <c r="B37" s="37" t="s">
        <v>66</v>
      </c>
      <c r="C37" s="70" t="s">
        <v>79</v>
      </c>
      <c r="D37" s="70"/>
      <c r="E37" s="70"/>
      <c r="F37" s="70"/>
      <c r="G37" s="70"/>
      <c r="H37" s="70"/>
      <c r="I37" s="71">
        <v>61.496369999999999</v>
      </c>
      <c r="J37" s="71"/>
      <c r="K37" s="71"/>
      <c r="L37" s="71"/>
      <c r="M37" s="71"/>
      <c r="N37" s="32"/>
      <c r="O37" s="64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6"/>
    </row>
    <row r="38" spans="2:37" s="8" customFormat="1" ht="36" customHeight="1" thickBot="1" x14ac:dyDescent="0.25">
      <c r="B38" s="37" t="s">
        <v>67</v>
      </c>
      <c r="C38" s="70" t="s">
        <v>80</v>
      </c>
      <c r="D38" s="70"/>
      <c r="E38" s="70"/>
      <c r="F38" s="70"/>
      <c r="G38" s="70"/>
      <c r="H38" s="70"/>
      <c r="I38" s="71">
        <v>7.7729400000000002</v>
      </c>
      <c r="J38" s="71"/>
      <c r="K38" s="71"/>
      <c r="L38" s="71"/>
      <c r="M38" s="71"/>
      <c r="N38" s="13"/>
      <c r="O38" s="64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7" s="8" customFormat="1" ht="30" customHeight="1" thickBot="1" x14ac:dyDescent="0.25">
      <c r="B39" s="72" t="s">
        <v>81</v>
      </c>
      <c r="C39" s="73"/>
      <c r="D39" s="73"/>
      <c r="E39" s="73"/>
      <c r="F39" s="73"/>
      <c r="G39" s="73"/>
      <c r="H39" s="74"/>
      <c r="I39" s="62">
        <f>I27+I28+I29+I37+I38</f>
        <v>4649.8416500000003</v>
      </c>
      <c r="J39" s="62"/>
      <c r="K39" s="62"/>
      <c r="L39" s="62"/>
      <c r="M39" s="63"/>
      <c r="N39" s="32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9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58" t="s">
        <v>82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9"/>
    </row>
    <row r="42" spans="2:37" s="9" customFormat="1" ht="15.75" customHeight="1" outlineLevel="1" x14ac:dyDescent="0.2">
      <c r="B42" s="11" t="s">
        <v>83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1"/>
    </row>
    <row r="43" spans="2:37" s="9" customFormat="1" ht="15.75" customHeight="1" outlineLevel="1" thickBot="1" x14ac:dyDescent="0.25">
      <c r="B43" s="12" t="s">
        <v>84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8"/>
    </row>
    <row r="44" spans="2:37" s="9" customFormat="1" ht="32.25" customHeight="1" x14ac:dyDescent="0.2">
      <c r="B44" s="57" t="s">
        <v>86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2018-02-20T04:04:13Z</cp:lastPrinted>
  <dcterms:modified xsi:type="dcterms:W3CDTF">2022-03-26T05:17:21Z</dcterms:modified>
</cp:coreProperties>
</file>