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30" windowHeight="129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I24" i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<sst xmlns="http://schemas.openxmlformats.org/spreadsheetml/2006/main" count="93" uniqueCount="91">
  <si>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</si>
  <si>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</si>
  <si>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д.28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</si>
  <si>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</si>
  <si>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</si>
  <si>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</si>
  <si>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</si>
  <si>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</si>
  <si>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</si>
  <si>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</si>
  <si>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</si>
  <si>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</si>
  <si>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</si>
  <si>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</si>
  <si>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</si>
  <si>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</si>
  <si>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</si>
  <si>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</si>
  <si>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</si>
  <si>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</si>
  <si>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</si>
  <si>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</si>
  <si>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</si>
  <si>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</si>
  <si>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</si>
  <si>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</si>
  <si>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</si>
  <si>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</si>
  <si>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</si>
  <si>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</si>
  <si>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</si>
  <si>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</si>
  <si>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</si>
  <si>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</si>
  <si>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</si>
  <si>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</si>
  <si>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</si>
  <si>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</si>
  <si>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</si>
  <si>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</si>
  <si>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</si>
  <si>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</si>
  <si>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</si>
  <si>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</si>
  <si>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</si>
  <si>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</si>
  <si>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</si>
  <si>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</si>
  <si>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</si>
  <si>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</si>
  <si>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</si>
  <si>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</si>
  <si>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</si>
  <si>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</si>
  <si>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</si>
  <si>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</si>
  <si>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</si>
  <si>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</si>
  <si>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</si>
  <si>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</si>
  <si>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</si>
  <si>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</si>
  <si>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</si>
  <si>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</si>
  <si>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</si>
  <si>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</si>
  <si>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</si>
  <si>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</si>
  <si>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</si>
  <si>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</si>
  <si>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</si>
  <si>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</si>
  <si>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</si>
  <si>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</si>
  <si>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</si>
  <si>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</si>
  <si>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</si>
  <si>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</si>
  <si>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</si>
  <si>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</si>
  <si>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</si>
  <si>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</si>
  <si>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</si>
  <si>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</si>
  <si>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</si>
  <si>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</si>
  <si>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</si>
  <si>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</si>
  <si>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8
Ремонт подъездов -  шт 5
Установка замка на почтовый ящик - шт 1
Ремонт системы ТВС (внутриквартирные) -  мп 120,25
Ремонт системы ТВС (разводка) -  мп 11,30
Ремонт теплоизоляции трубопровода -  мп 71
Замена неисправных участков эл/сети -  мп 140,93
Замена автоматических выключателей -  шт 10
Замена светильников -  шт 37</t>
  </si>
  <si>
    <t>ПОДПРОГРАММА 2 "Организация проведения капитального ремонта МКД" муниципальной программы "Реформирование и модернизация жилищно-коммунального хозяйства и повышение энергетической эффективности"  Работы по установке систем автоматизаций теплового пункта -модернизация ИТП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</si>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</sst>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3"/>
    <xf numFmtId="0" fontId="13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1" fontId="3" fillId="2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2" borderId="32" xfId="0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/>
    </xf>
    <xf numFmtId="165" fontId="7" fillId="2" borderId="35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10" fontId="7" fillId="2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2" borderId="46" xfId="0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2" borderId="2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2" borderId="2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left"/>
    </xf>
    <xf numFmtId="49" fontId="9" fillId="2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2" borderId="22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left" vertical="center" wrapText="1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left" vertical="center"/>
    </xf>
    <xf numFmtId="165" fontId="7" fillId="2" borderId="35" xfId="0" applyNumberFormat="1" applyFont="1" applyFill="1" applyBorder="1" applyAlignment="1">
      <alignment horizontal="center" vertical="center"/>
    </xf>
    <xf numFmtId="165" fontId="7" fillId="2" borderId="36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165" fontId="7" fillId="2" borderId="38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left" vertical="center"/>
    </xf>
    <xf numFmtId="10" fontId="6" fillId="2" borderId="44" xfId="0" applyNumberFormat="1" applyFont="1" applyFill="1" applyBorder="1" applyAlignment="1">
      <alignment horizontal="center" vertical="center"/>
    </xf>
    <xf numFmtId="10" fontId="6" fillId="2" borderId="45" xfId="0" applyNumberFormat="1" applyFont="1" applyFill="1" applyBorder="1" applyAlignment="1">
      <alignment horizontal="center" vertical="center"/>
    </xf>
    <xf numFmtId="165" fontId="7" fillId="2" borderId="40" xfId="0" applyNumberFormat="1" applyFont="1" applyFill="1" applyBorder="1" applyAlignment="1">
      <alignment horizontal="center" vertical="center"/>
    </xf>
    <xf numFmtId="165" fontId="7" fillId="2" borderId="41" xfId="0" applyNumberFormat="1" applyFont="1" applyFill="1" applyBorder="1" applyAlignment="1">
      <alignment horizontal="center" vertical="center"/>
    </xf>
    <xf numFmtId="165" fontId="6" fillId="2" borderId="42" xfId="0" applyNumberFormat="1" applyFont="1" applyFill="1" applyBorder="1" applyAlignment="1">
      <alignment horizontal="center" vertical="center"/>
    </xf>
    <xf numFmtId="165" fontId="6" fillId="2" borderId="43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0" fontId="7" fillId="2" borderId="32" xfId="0" applyNumberFormat="1" applyFont="1" applyFill="1" applyBorder="1" applyAlignment="1">
      <alignment horizontal="center" vertical="center"/>
    </xf>
    <xf numFmtId="10" fontId="7" fillId="2" borderId="33" xfId="0" applyNumberFormat="1" applyFont="1" applyFill="1" applyBorder="1" applyAlignment="1">
      <alignment horizontal="center" vertical="center"/>
    </xf>
    <xf numFmtId="10" fontId="6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1" fontId="6" fillId="2" borderId="50" xfId="0" applyNumberFormat="1" applyFont="1" applyFill="1" applyBorder="1" applyAlignment="1">
      <alignment horizontal="center" vertical="center"/>
    </xf>
    <xf numFmtId="1" fontId="6" fillId="2" borderId="51" xfId="0" applyNumberFormat="1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left" vertical="center" wrapText="1"/>
    </xf>
    <xf numFmtId="165" fontId="6" fillId="2" borderId="54" xfId="0" applyNumberFormat="1" applyFont="1" applyFill="1" applyBorder="1" applyAlignment="1">
      <alignment horizontal="center" vertical="center" wrapText="1"/>
    </xf>
    <xf numFmtId="49" fontId="7" fillId="2" borderId="34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 wrapText="1"/>
    </xf>
    <xf numFmtId="164" fontId="7" fillId="2" borderId="35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 wrapText="1"/>
    </xf>
    <xf numFmtId="165" fontId="9" fillId="2" borderId="15" xfId="0" applyNumberFormat="1" applyFont="1" applyFill="1" applyBorder="1" applyAlignment="1">
      <alignment horizontal="center" vertical="center" wrapText="1"/>
    </xf>
    <xf numFmtId="49" fontId="7" fillId="2" borderId="55" xfId="0" applyNumberFormat="1" applyFont="1" applyFill="1" applyBorder="1" applyAlignment="1">
      <alignment horizontal="center" vertical="center"/>
    </xf>
    <xf numFmtId="49" fontId="7" fillId="2" borderId="56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left" vertical="center" wrapText="1"/>
    </xf>
    <xf numFmtId="164" fontId="7" fillId="2" borderId="56" xfId="0" applyNumberFormat="1" applyFont="1" applyFill="1" applyBorder="1" applyAlignment="1">
      <alignment horizontal="center" vertical="center"/>
    </xf>
    <xf numFmtId="164" fontId="7" fillId="2" borderId="57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left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165" fontId="6" fillId="2" borderId="61" xfId="0" applyNumberFormat="1" applyFont="1" applyFill="1" applyBorder="1" applyAlignment="1">
      <alignment horizontal="center" vertical="center"/>
    </xf>
    <xf numFmtId="165" fontId="6" fillId="2" borderId="62" xfId="0" applyNumberFormat="1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 wrapText="1"/>
    </xf>
    <xf numFmtId="165" fontId="9" fillId="2" borderId="23" xfId="0" applyNumberFormat="1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center" wrapText="1"/>
    </xf>
    <xf numFmtId="165" fontId="6" fillId="2" borderId="23" xfId="0" applyNumberFormat="1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69" xfId="0" applyFont="1" applyFill="1" applyBorder="1" applyAlignment="1">
      <alignment horizontal="left" vertical="center" wrapText="1"/>
    </xf>
    <xf numFmtId="165" fontId="6" fillId="2" borderId="48" xfId="0" applyNumberFormat="1" applyFont="1" applyFill="1" applyBorder="1" applyAlignment="1">
      <alignment horizontal="center" vertical="center" wrapText="1"/>
    </xf>
    <xf numFmtId="165" fontId="6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4"/>
    <cellStyle name="Обычный 3" xfId="1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90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17830.399999999998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1960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218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6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9353.7999999999993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13</v>
      </c>
      <c r="J11" s="61"/>
      <c r="K11" s="61"/>
      <c r="L11" s="61"/>
      <c r="M11" s="61"/>
      <c r="N11" s="6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61">
        <v>3</v>
      </c>
      <c r="Y11" s="61"/>
      <c r="Z11" s="61"/>
      <c r="AA11" s="61"/>
      <c r="AB11" s="61"/>
      <c r="AC11" s="61"/>
      <c r="AD11" s="61"/>
    </row>
    <row r="12" spans="2:30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5</v>
      </c>
      <c r="J12" s="61"/>
      <c r="K12" s="61"/>
      <c r="L12" s="61"/>
      <c r="M12" s="61"/>
      <c r="N12" s="6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0">
        <v>1651.3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9" t="s">
        <v>16</v>
      </c>
      <c r="J13" s="59"/>
      <c r="K13" s="59"/>
      <c r="L13" s="59"/>
      <c r="M13" s="59"/>
      <c r="N13" s="5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0">
        <f>2979+3846.3</f>
        <v>6825.3</v>
      </c>
      <c r="Y13" s="60"/>
      <c r="Z13" s="60"/>
      <c r="AA13" s="60"/>
      <c r="AB13" s="60"/>
      <c r="AC13" s="60"/>
      <c r="AD13" s="60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19</v>
      </c>
      <c r="J14" s="64"/>
      <c r="K14" s="64"/>
      <c r="L14" s="64"/>
      <c r="M14" s="64"/>
      <c r="N14" s="7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413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69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70</v>
      </c>
      <c r="J18" s="73"/>
      <c r="K18" s="73"/>
      <c r="L18" s="73"/>
      <c r="M18" s="73"/>
      <c r="N18" s="73"/>
      <c r="O18" s="73"/>
      <c r="P18" s="73" t="s">
        <v>71</v>
      </c>
      <c r="Q18" s="73"/>
      <c r="R18" s="73"/>
      <c r="S18" s="73"/>
      <c r="T18" s="73"/>
      <c r="U18" s="16" t="s">
        <v>72</v>
      </c>
      <c r="V18" s="73" t="s">
        <v>73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27</v>
      </c>
      <c r="C19" s="75" t="s">
        <v>29</v>
      </c>
      <c r="D19" s="75"/>
      <c r="E19" s="75"/>
      <c r="F19" s="75"/>
      <c r="G19" s="76">
        <f>I19+P19+U19+V19</f>
        <v>2311.241</v>
      </c>
      <c r="H19" s="76"/>
      <c r="I19" s="78">
        <v>1703.82</v>
      </c>
      <c r="J19" s="78"/>
      <c r="K19" s="78"/>
      <c r="L19" s="78"/>
      <c r="M19" s="78"/>
      <c r="N19" s="78"/>
      <c r="O19" s="78"/>
      <c r="P19" s="78">
        <v>524.32000000000005</v>
      </c>
      <c r="Q19" s="78"/>
      <c r="R19" s="78"/>
      <c r="S19" s="78"/>
      <c r="T19" s="78"/>
      <c r="U19" s="18">
        <v>83.100999999999999</v>
      </c>
      <c r="V19" s="78">
        <v>0</v>
      </c>
      <c r="W19" s="79"/>
      <c r="X19" s="80">
        <v>171.56299999999999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28</v>
      </c>
      <c r="C20" s="77" t="s">
        <v>31</v>
      </c>
      <c r="D20" s="77"/>
      <c r="E20" s="77"/>
      <c r="F20" s="77"/>
      <c r="G20" s="76">
        <f t="shared" ref="G20:G23" si="0">I20+P20+U20+V20</f>
        <v>6929.3919999999998</v>
      </c>
      <c r="H20" s="76"/>
      <c r="I20" s="82">
        <v>5893.79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1035.6020000000001</v>
      </c>
      <c r="V20" s="82">
        <v>0</v>
      </c>
      <c r="W20" s="83"/>
      <c r="X20" s="84">
        <v>97.44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30</v>
      </c>
      <c r="C21" s="77" t="s">
        <v>33</v>
      </c>
      <c r="D21" s="77"/>
      <c r="E21" s="77"/>
      <c r="F21" s="77"/>
      <c r="G21" s="76">
        <f t="shared" si="0"/>
        <v>7016.5149999999994</v>
      </c>
      <c r="H21" s="76"/>
      <c r="I21" s="82">
        <f>I19+I20-I22</f>
        <v>5959.8099999999995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108.34000000000003</v>
      </c>
      <c r="Q21" s="82">
        <f>P19+Q20-Q22</f>
        <v>524.32000000000005</v>
      </c>
      <c r="R21" s="82"/>
      <c r="S21" s="82">
        <f t="shared" ref="S21" si="1">S19+S20-S22</f>
        <v>0</v>
      </c>
      <c r="T21" s="82">
        <f>T19+T20-T22</f>
        <v>0</v>
      </c>
      <c r="U21" s="19">
        <v>948.36500000000001</v>
      </c>
      <c r="V21" s="82">
        <f>V19+V20-V22</f>
        <v>0</v>
      </c>
      <c r="W21" s="83">
        <f>W19+W20-W22</f>
        <v>0</v>
      </c>
      <c r="X21" s="84">
        <v>138.286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32</v>
      </c>
      <c r="C22" s="77" t="s">
        <v>35</v>
      </c>
      <c r="D22" s="77"/>
      <c r="E22" s="77"/>
      <c r="F22" s="77"/>
      <c r="G22" s="76">
        <f t="shared" si="0"/>
        <v>2224.1179999999995</v>
      </c>
      <c r="H22" s="76"/>
      <c r="I22" s="82">
        <v>1637.8</v>
      </c>
      <c r="J22" s="82"/>
      <c r="K22" s="82"/>
      <c r="L22" s="82"/>
      <c r="M22" s="82"/>
      <c r="N22" s="82"/>
      <c r="O22" s="82"/>
      <c r="P22" s="82">
        <v>415.98</v>
      </c>
      <c r="Q22" s="82"/>
      <c r="R22" s="82"/>
      <c r="S22" s="82"/>
      <c r="T22" s="82"/>
      <c r="U22" s="19">
        <f>U19+U20-U21</f>
        <v>170.33799999999997</v>
      </c>
      <c r="V22" s="82">
        <v>0</v>
      </c>
      <c r="W22" s="83"/>
      <c r="X22" s="84">
        <f>X19+X20-X21</f>
        <v>130.71699999999998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34</v>
      </c>
      <c r="C23" s="77" t="s">
        <v>37</v>
      </c>
      <c r="D23" s="77"/>
      <c r="E23" s="77"/>
      <c r="F23" s="77"/>
      <c r="G23" s="76">
        <f t="shared" si="0"/>
        <v>-87.123000000000047</v>
      </c>
      <c r="H23" s="76"/>
      <c r="I23" s="82">
        <f>I22-I19</f>
        <v>-66.019999999999982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-108.34000000000003</v>
      </c>
      <c r="Q23" s="82">
        <f>Q22-P19</f>
        <v>-524.32000000000005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87.236999999999966</v>
      </c>
      <c r="V23" s="90">
        <f>V22-V19</f>
        <v>0</v>
      </c>
      <c r="W23" s="91">
        <f>W22-W19</f>
        <v>0</v>
      </c>
      <c r="X23" s="92">
        <f>X22-X19</f>
        <v>-40.846000000000004</v>
      </c>
      <c r="Y23" s="93">
        <f t="shared" ref="Y23" si="5">Y22-Y19</f>
        <v>0</v>
      </c>
      <c r="Z23" s="93"/>
      <c r="AA23" s="93">
        <f>AA22-X19</f>
        <v>-171.56299999999999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36</v>
      </c>
      <c r="C24" s="87" t="s">
        <v>38</v>
      </c>
      <c r="D24" s="87"/>
      <c r="E24" s="87"/>
      <c r="F24" s="87"/>
      <c r="G24" s="88">
        <f>G21/G20</f>
        <v>1.0125729645544659</v>
      </c>
      <c r="H24" s="89"/>
      <c r="I24" s="95">
        <f>I21/I20</f>
        <v>1.0112016206888945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>
        <f>U21/U20</f>
        <v>0.91576203985701066</v>
      </c>
      <c r="V24" s="95"/>
      <c r="W24" s="96"/>
      <c r="X24" s="97">
        <f>X21/X20</f>
        <v>1.4191912972085385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08">
        <v>2258.69524</v>
      </c>
      <c r="J27" s="108"/>
      <c r="K27" s="108"/>
      <c r="L27" s="108"/>
      <c r="M27" s="108"/>
      <c r="N27" s="28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18.306999999999999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38" t="s">
        <v>75</v>
      </c>
      <c r="D28" s="38"/>
      <c r="E28" s="38"/>
      <c r="F28" s="38"/>
      <c r="G28" s="38"/>
      <c r="H28" s="38"/>
      <c r="I28" s="39">
        <v>1825.0408199999999</v>
      </c>
      <c r="J28" s="39"/>
      <c r="K28" s="39"/>
      <c r="L28" s="39"/>
      <c r="M28" s="39"/>
      <c r="N28" s="32"/>
      <c r="O28" s="40" t="s">
        <v>45</v>
      </c>
      <c r="P28" s="41"/>
      <c r="Q28" s="41"/>
      <c r="R28" s="42" t="s">
        <v>46</v>
      </c>
      <c r="S28" s="42"/>
      <c r="T28" s="42"/>
      <c r="U28" s="42"/>
      <c r="V28" s="42"/>
      <c r="W28" s="42"/>
      <c r="X28" s="42"/>
      <c r="Y28" s="43">
        <v>22.875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3490.5926000000004</v>
      </c>
      <c r="J29" s="39"/>
      <c r="K29" s="39"/>
      <c r="L29" s="39"/>
      <c r="M29" s="39"/>
      <c r="N29" s="32"/>
      <c r="O29" s="40" t="s">
        <v>48</v>
      </c>
      <c r="P29" s="41"/>
      <c r="Q29" s="41"/>
      <c r="R29" s="42" t="s">
        <v>49</v>
      </c>
      <c r="S29" s="42"/>
      <c r="T29" s="42"/>
      <c r="U29" s="42"/>
      <c r="V29" s="42"/>
      <c r="W29" s="42"/>
      <c r="X29" s="42"/>
      <c r="Y29" s="43">
        <v>2.5649999999999999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114" t="s">
        <v>77</v>
      </c>
      <c r="D30" s="114"/>
      <c r="E30" s="114"/>
      <c r="F30" s="114"/>
      <c r="G30" s="114"/>
      <c r="H30" s="114"/>
      <c r="I30" s="115">
        <v>1681.6392499999999</v>
      </c>
      <c r="J30" s="115"/>
      <c r="K30" s="115"/>
      <c r="L30" s="115"/>
      <c r="M30" s="115"/>
      <c r="N30" s="32"/>
      <c r="O30" s="40" t="s">
        <v>51</v>
      </c>
      <c r="P30" s="41"/>
      <c r="Q30" s="41"/>
      <c r="R30" s="42" t="s">
        <v>55</v>
      </c>
      <c r="S30" s="42"/>
      <c r="T30" s="42"/>
      <c r="U30" s="42"/>
      <c r="V30" s="42"/>
      <c r="W30" s="42"/>
      <c r="X30" s="42"/>
      <c r="Y30" s="43">
        <v>12.202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114" t="s">
        <v>53</v>
      </c>
      <c r="D31" s="114"/>
      <c r="E31" s="114"/>
      <c r="F31" s="114"/>
      <c r="G31" s="114"/>
      <c r="H31" s="114"/>
      <c r="I31" s="115"/>
      <c r="J31" s="115"/>
      <c r="K31" s="115"/>
      <c r="L31" s="115"/>
      <c r="M31" s="115"/>
      <c r="N31" s="32"/>
      <c r="O31" s="116" t="s">
        <v>54</v>
      </c>
      <c r="P31" s="117"/>
      <c r="Q31" s="117"/>
      <c r="R31" s="118" t="s">
        <v>58</v>
      </c>
      <c r="S31" s="118"/>
      <c r="T31" s="118"/>
      <c r="U31" s="118"/>
      <c r="V31" s="118"/>
      <c r="W31" s="118"/>
      <c r="X31" s="118"/>
      <c r="Y31" s="119">
        <v>278.19600000000003</v>
      </c>
      <c r="Z31" s="119"/>
      <c r="AA31" s="119"/>
      <c r="AB31" s="119"/>
      <c r="AC31" s="119"/>
      <c r="AD31" s="12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114" t="s">
        <v>57</v>
      </c>
      <c r="D32" s="114"/>
      <c r="E32" s="114"/>
      <c r="F32" s="114"/>
      <c r="G32" s="114"/>
      <c r="H32" s="114"/>
      <c r="I32" s="115">
        <v>252.12960000000001</v>
      </c>
      <c r="J32" s="115"/>
      <c r="K32" s="115"/>
      <c r="L32" s="115"/>
      <c r="M32" s="115"/>
      <c r="N32" s="32"/>
      <c r="O32" s="130" t="s">
        <v>78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334.14500000000004</v>
      </c>
      <c r="Z32" s="128"/>
      <c r="AA32" s="128"/>
      <c r="AB32" s="128"/>
      <c r="AC32" s="128"/>
      <c r="AD32" s="12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114" t="s">
        <v>60</v>
      </c>
      <c r="D33" s="114"/>
      <c r="E33" s="114"/>
      <c r="F33" s="114"/>
      <c r="G33" s="114"/>
      <c r="H33" s="114"/>
      <c r="I33" s="115">
        <v>381.3109</v>
      </c>
      <c r="J33" s="115"/>
      <c r="K33" s="115"/>
      <c r="L33" s="115"/>
      <c r="M33" s="115"/>
      <c r="N33" s="32"/>
      <c r="O33" s="135" t="s">
        <v>79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3" t="s">
        <v>62</v>
      </c>
      <c r="D34" s="133"/>
      <c r="E34" s="133"/>
      <c r="F34" s="133"/>
      <c r="G34" s="133"/>
      <c r="H34" s="133"/>
      <c r="I34" s="134">
        <v>262.16931</v>
      </c>
      <c r="J34" s="134"/>
      <c r="K34" s="134"/>
      <c r="L34" s="134"/>
      <c r="M34" s="134"/>
      <c r="N34" s="13"/>
      <c r="O34" s="138" t="s">
        <v>88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114" t="s">
        <v>64</v>
      </c>
      <c r="D35" s="114"/>
      <c r="E35" s="114"/>
      <c r="F35" s="114"/>
      <c r="G35" s="114"/>
      <c r="H35" s="114"/>
      <c r="I35" s="115">
        <v>809.18772999999999</v>
      </c>
      <c r="J35" s="115"/>
      <c r="K35" s="115"/>
      <c r="L35" s="115"/>
      <c r="M35" s="115"/>
      <c r="N35" s="32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114" t="s">
        <v>66</v>
      </c>
      <c r="D36" s="114"/>
      <c r="E36" s="114"/>
      <c r="F36" s="114"/>
      <c r="G36" s="114"/>
      <c r="H36" s="114"/>
      <c r="I36" s="115">
        <v>104.15581</v>
      </c>
      <c r="J36" s="115"/>
      <c r="K36" s="115"/>
      <c r="L36" s="115"/>
      <c r="M36" s="115"/>
      <c r="N36" s="13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8" customFormat="1" ht="36" customHeight="1" x14ac:dyDescent="0.2">
      <c r="B37" s="37" t="s">
        <v>67</v>
      </c>
      <c r="C37" s="144" t="s">
        <v>80</v>
      </c>
      <c r="D37" s="144"/>
      <c r="E37" s="144"/>
      <c r="F37" s="144"/>
      <c r="G37" s="144"/>
      <c r="H37" s="144"/>
      <c r="I37" s="145">
        <v>67.378140000000002</v>
      </c>
      <c r="J37" s="145"/>
      <c r="K37" s="145"/>
      <c r="L37" s="145"/>
      <c r="M37" s="145"/>
      <c r="N37" s="32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8" customFormat="1" ht="36" customHeight="1" thickBot="1" x14ac:dyDescent="0.25">
      <c r="B38" s="37" t="s">
        <v>68</v>
      </c>
      <c r="C38" s="144" t="s">
        <v>81</v>
      </c>
      <c r="D38" s="144"/>
      <c r="E38" s="144"/>
      <c r="F38" s="144"/>
      <c r="G38" s="144"/>
      <c r="H38" s="144"/>
      <c r="I38" s="145"/>
      <c r="J38" s="145"/>
      <c r="K38" s="145"/>
      <c r="L38" s="145"/>
      <c r="M38" s="145"/>
      <c r="N38" s="13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8" customFormat="1" ht="30" customHeight="1" thickBot="1" x14ac:dyDescent="0.25">
      <c r="B39" s="146" t="s">
        <v>82</v>
      </c>
      <c r="C39" s="147"/>
      <c r="D39" s="147"/>
      <c r="E39" s="147"/>
      <c r="F39" s="147"/>
      <c r="G39" s="147"/>
      <c r="H39" s="148"/>
      <c r="I39" s="149">
        <f>I27+I28+I29+I37+I38</f>
        <v>7641.7068000000008</v>
      </c>
      <c r="J39" s="149"/>
      <c r="K39" s="149"/>
      <c r="L39" s="149"/>
      <c r="M39" s="150"/>
      <c r="N39" s="32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1" t="s">
        <v>83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9" customFormat="1" ht="34.9" customHeight="1" outlineLevel="1" x14ac:dyDescent="0.2">
      <c r="B42" s="11" t="s">
        <v>84</v>
      </c>
      <c r="C42" s="123" t="s">
        <v>89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9" customFormat="1" ht="15.75" customHeight="1" outlineLevel="1" thickBot="1" x14ac:dyDescent="0.25">
      <c r="B43" s="12" t="s">
        <v>85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9" customFormat="1" ht="32.25" customHeight="1" x14ac:dyDescent="0.2">
      <c r="B44" s="127" t="s">
        <v>87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Y28:AD28"/>
    <mergeCell ref="R28:X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2018-02-21T14:02:38Z</cp:lastPrinted>
  <dcterms:modified xsi:type="dcterms:W3CDTF">2022-03-26T05:33:54Z</dcterms:modified>
</cp:coreProperties>
</file>