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60" windowHeight="128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<sst xmlns="http://schemas.openxmlformats.org/spreadsheetml/2006/main" count="93" uniqueCount="91">
  <si>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</si>
  <si>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</si>
  <si>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д.4В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</si>
  <si>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</si>
  <si>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</si>
  <si>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</si>
  <si>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</si>
  <si>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</si>
  <si>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</si>
  <si>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</si>
  <si>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</si>
  <si>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</si>
  <si>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</si>
  <si>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</si>
  <si>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</si>
  <si>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</si>
  <si>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</si>
  <si>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</si>
  <si>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</si>
  <si>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</si>
  <si>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</si>
  <si>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</si>
  <si>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</si>
  <si>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</si>
  <si>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</si>
  <si>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</si>
  <si>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</si>
  <si>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</si>
  <si>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</si>
  <si>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</si>
  <si>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</si>
  <si>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</si>
  <si>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</si>
  <si>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</si>
  <si>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</si>
  <si>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</si>
  <si>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</si>
  <si>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</si>
  <si>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</si>
  <si>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</si>
  <si>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</si>
  <si>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</si>
  <si>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</si>
  <si>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</si>
  <si>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</si>
  <si>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</si>
  <si>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</si>
  <si>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</si>
  <si>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</si>
  <si>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</si>
  <si>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</si>
  <si>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</si>
  <si>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</si>
  <si>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</si>
  <si>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</si>
  <si>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</si>
  <si>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</si>
  <si>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</si>
  <si>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</si>
  <si>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</si>
  <si>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</si>
  <si>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</si>
  <si>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</si>
  <si>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</si>
  <si>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</si>
  <si>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</si>
  <si>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</si>
  <si>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</si>
  <si>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</si>
  <si>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</si>
  <si>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</si>
  <si>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</si>
  <si>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</si>
  <si>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</si>
  <si>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</si>
  <si>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</si>
  <si>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</si>
  <si>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</si>
  <si>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</si>
  <si>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</si>
  <si>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</si>
  <si>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</si>
  <si>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</si>
  <si>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</si>
  <si>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</si>
  <si>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</si>
  <si>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</si>
  <si>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</si>
  <si>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32,50
Ремонт деревянных конструкций -  шт 1
Установка почтовых ящиков 4х-секционный - шт 12
Установка замка на почтовый ящик - шт 1
Ремонт системы ТВС (внутриквартирные) -  мп 23,21
Ремонт системы ТВС (разводка) -  мп 12,12
Ремонт теплоизоляции трубопровода -  мп 13
Замена неисправных участков эл/сети -  мп 2
Замена светильников -  шт 2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</si>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</sst>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8" style="1" customWidth="1"/>
    <col min="22" max="22" width="8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90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4076.94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1971</v>
      </c>
      <c r="J9" s="50"/>
      <c r="K9" s="50"/>
      <c r="L9" s="50"/>
      <c r="M9" s="50"/>
      <c r="N9" s="6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57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6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2457.5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4">
        <v>1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3">
        <v>72.900000000000006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2" t="s">
        <v>16</v>
      </c>
      <c r="J13" s="52"/>
      <c r="K13" s="52"/>
      <c r="L13" s="52"/>
      <c r="M13" s="52"/>
      <c r="N13" s="5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3">
        <f>651+895.54</f>
        <v>1546.54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7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107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6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27</v>
      </c>
      <c r="C19" s="68" t="s">
        <v>29</v>
      </c>
      <c r="D19" s="68"/>
      <c r="E19" s="68"/>
      <c r="F19" s="68"/>
      <c r="G19" s="69">
        <f>I19+P19+U19+V19</f>
        <v>1086.394</v>
      </c>
      <c r="H19" s="69"/>
      <c r="I19" s="71">
        <v>699.26</v>
      </c>
      <c r="J19" s="71"/>
      <c r="K19" s="71"/>
      <c r="L19" s="71"/>
      <c r="M19" s="71"/>
      <c r="N19" s="71"/>
      <c r="O19" s="71"/>
      <c r="P19" s="71">
        <v>373.59</v>
      </c>
      <c r="Q19" s="71"/>
      <c r="R19" s="71"/>
      <c r="S19" s="71"/>
      <c r="T19" s="71"/>
      <c r="U19" s="18">
        <v>13.544</v>
      </c>
      <c r="V19" s="71">
        <v>0</v>
      </c>
      <c r="W19" s="72"/>
      <c r="X19" s="73">
        <v>32.119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28</v>
      </c>
      <c r="C20" s="70" t="s">
        <v>31</v>
      </c>
      <c r="D20" s="70"/>
      <c r="E20" s="70"/>
      <c r="F20" s="70"/>
      <c r="G20" s="69">
        <f t="shared" ref="G20:G23" si="0">I20+P20+U20+V20</f>
        <v>1565.473</v>
      </c>
      <c r="H20" s="69"/>
      <c r="I20" s="75">
        <v>1520.56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44.912999999999997</v>
      </c>
      <c r="V20" s="75">
        <v>0</v>
      </c>
      <c r="W20" s="76"/>
      <c r="X20" s="77">
        <v>11.425000000000001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30</v>
      </c>
      <c r="C21" s="70" t="s">
        <v>33</v>
      </c>
      <c r="D21" s="70"/>
      <c r="E21" s="70"/>
      <c r="F21" s="70"/>
      <c r="G21" s="69">
        <f t="shared" si="0"/>
        <v>1590.4249999999997</v>
      </c>
      <c r="H21" s="69"/>
      <c r="I21" s="75">
        <f>I19+I20-I22</f>
        <v>1498.2899999999997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37.46999999999997</v>
      </c>
      <c r="Q21" s="75">
        <f>P19+Q20-Q22</f>
        <v>373.59</v>
      </c>
      <c r="R21" s="75"/>
      <c r="S21" s="75">
        <f t="shared" ref="S21" si="1">S19+S20-S22</f>
        <v>0</v>
      </c>
      <c r="T21" s="75">
        <f>T19+T20-T22</f>
        <v>0</v>
      </c>
      <c r="U21" s="19">
        <v>54.664999999999999</v>
      </c>
      <c r="V21" s="75">
        <f>V19+V20-V22</f>
        <v>0</v>
      </c>
      <c r="W21" s="76">
        <f>W19+W20-W22</f>
        <v>0</v>
      </c>
      <c r="X21" s="77">
        <v>19.553000000000001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32</v>
      </c>
      <c r="C22" s="70" t="s">
        <v>35</v>
      </c>
      <c r="D22" s="70"/>
      <c r="E22" s="70"/>
      <c r="F22" s="70"/>
      <c r="G22" s="69">
        <f t="shared" si="0"/>
        <v>1061.442</v>
      </c>
      <c r="H22" s="69"/>
      <c r="I22" s="75">
        <v>721.53</v>
      </c>
      <c r="J22" s="75"/>
      <c r="K22" s="75"/>
      <c r="L22" s="75"/>
      <c r="M22" s="75"/>
      <c r="N22" s="75"/>
      <c r="O22" s="75"/>
      <c r="P22" s="75">
        <v>336.12</v>
      </c>
      <c r="Q22" s="75"/>
      <c r="R22" s="75"/>
      <c r="S22" s="75"/>
      <c r="T22" s="75"/>
      <c r="U22" s="19">
        <f>U19+U20-U21</f>
        <v>3.7919999999999945</v>
      </c>
      <c r="V22" s="75">
        <v>0</v>
      </c>
      <c r="W22" s="76"/>
      <c r="X22" s="77">
        <f>X19+X20-X21</f>
        <v>23.990999999999996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34</v>
      </c>
      <c r="C23" s="70" t="s">
        <v>37</v>
      </c>
      <c r="D23" s="70"/>
      <c r="E23" s="70"/>
      <c r="F23" s="70"/>
      <c r="G23" s="69">
        <f t="shared" si="0"/>
        <v>-24.951999999999995</v>
      </c>
      <c r="H23" s="69"/>
      <c r="I23" s="75">
        <f>I22-I19</f>
        <v>22.269999999999982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-37.46999999999997</v>
      </c>
      <c r="Q23" s="75">
        <f>Q22-P19</f>
        <v>-373.59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-9.752000000000006</v>
      </c>
      <c r="V23" s="85">
        <f>V22-V19</f>
        <v>0</v>
      </c>
      <c r="W23" s="86">
        <f>W22-W19</f>
        <v>0</v>
      </c>
      <c r="X23" s="87">
        <f>X22-X19</f>
        <v>-8.1280000000000037</v>
      </c>
      <c r="Y23" s="88">
        <f t="shared" ref="Y23" si="5">Y22-Y19</f>
        <v>0</v>
      </c>
      <c r="Z23" s="88"/>
      <c r="AA23" s="88">
        <f>AA22-X19</f>
        <v>-32.119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36</v>
      </c>
      <c r="C24" s="82" t="s">
        <v>38</v>
      </c>
      <c r="D24" s="82"/>
      <c r="E24" s="82"/>
      <c r="F24" s="82"/>
      <c r="G24" s="83">
        <f>G21/G20</f>
        <v>1.0159389526360403</v>
      </c>
      <c r="H24" s="84"/>
      <c r="I24" s="90">
        <f>I21/I20</f>
        <v>0.98535408007576142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1.2171308975129695</v>
      </c>
      <c r="V24" s="90"/>
      <c r="W24" s="91"/>
      <c r="X24" s="92">
        <f>X21/X20</f>
        <v>1.7114223194748359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559.19177000000002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5.41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4" t="s">
        <v>75</v>
      </c>
      <c r="D28" s="114"/>
      <c r="E28" s="114"/>
      <c r="F28" s="114"/>
      <c r="G28" s="114"/>
      <c r="H28" s="114"/>
      <c r="I28" s="115">
        <v>219.68182999999999</v>
      </c>
      <c r="J28" s="115"/>
      <c r="K28" s="115"/>
      <c r="L28" s="115"/>
      <c r="M28" s="115"/>
      <c r="N28" s="32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6.7590000000000003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942.85241000000008</v>
      </c>
      <c r="J29" s="115"/>
      <c r="K29" s="115"/>
      <c r="L29" s="115"/>
      <c r="M29" s="115"/>
      <c r="N29" s="32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0.75800000000000001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5" t="s">
        <v>77</v>
      </c>
      <c r="D30" s="95"/>
      <c r="E30" s="95"/>
      <c r="F30" s="95"/>
      <c r="G30" s="95"/>
      <c r="H30" s="95"/>
      <c r="I30" s="96">
        <v>258.56616000000002</v>
      </c>
      <c r="J30" s="96"/>
      <c r="K30" s="96"/>
      <c r="L30" s="96"/>
      <c r="M30" s="96"/>
      <c r="N30" s="32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3.605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32"/>
      <c r="O31" s="140" t="s">
        <v>54</v>
      </c>
      <c r="P31" s="141"/>
      <c r="Q31" s="141"/>
      <c r="R31" s="145" t="s">
        <v>58</v>
      </c>
      <c r="S31" s="145"/>
      <c r="T31" s="145"/>
      <c r="U31" s="145"/>
      <c r="V31" s="145"/>
      <c r="W31" s="145"/>
      <c r="X31" s="145"/>
      <c r="Y31" s="146">
        <v>72.024000000000001</v>
      </c>
      <c r="Z31" s="146"/>
      <c r="AA31" s="146"/>
      <c r="AB31" s="146"/>
      <c r="AC31" s="146"/>
      <c r="AD31" s="14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5" t="s">
        <v>57</v>
      </c>
      <c r="D32" s="95"/>
      <c r="E32" s="95"/>
      <c r="F32" s="95"/>
      <c r="G32" s="95"/>
      <c r="H32" s="95"/>
      <c r="I32" s="96">
        <v>23.86176</v>
      </c>
      <c r="J32" s="96"/>
      <c r="K32" s="96"/>
      <c r="L32" s="96"/>
      <c r="M32" s="96"/>
      <c r="N32" s="32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88.555999999999997</v>
      </c>
      <c r="Z32" s="148"/>
      <c r="AA32" s="148"/>
      <c r="AB32" s="148"/>
      <c r="AC32" s="148"/>
      <c r="AD32" s="14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5" t="s">
        <v>60</v>
      </c>
      <c r="D33" s="95"/>
      <c r="E33" s="95"/>
      <c r="F33" s="95"/>
      <c r="G33" s="95"/>
      <c r="H33" s="95"/>
      <c r="I33" s="134">
        <v>105.19999</v>
      </c>
      <c r="J33" s="134"/>
      <c r="K33" s="134"/>
      <c r="L33" s="134"/>
      <c r="M33" s="134"/>
      <c r="N33" s="32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5" t="s">
        <v>62</v>
      </c>
      <c r="D34" s="135"/>
      <c r="E34" s="135"/>
      <c r="F34" s="135"/>
      <c r="G34" s="135"/>
      <c r="H34" s="135"/>
      <c r="I34" s="136">
        <v>178.94816</v>
      </c>
      <c r="J34" s="136"/>
      <c r="K34" s="136"/>
      <c r="L34" s="136"/>
      <c r="M34" s="136"/>
      <c r="N34" s="13"/>
      <c r="O34" s="123" t="s">
        <v>88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5" t="s">
        <v>64</v>
      </c>
      <c r="D35" s="95"/>
      <c r="E35" s="95"/>
      <c r="F35" s="95"/>
      <c r="G35" s="95"/>
      <c r="H35" s="95"/>
      <c r="I35" s="96">
        <v>340.14479</v>
      </c>
      <c r="J35" s="96"/>
      <c r="K35" s="96"/>
      <c r="L35" s="96"/>
      <c r="M35" s="96"/>
      <c r="N35" s="32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5" t="s">
        <v>66</v>
      </c>
      <c r="D36" s="95"/>
      <c r="E36" s="95"/>
      <c r="F36" s="95"/>
      <c r="G36" s="95"/>
      <c r="H36" s="95"/>
      <c r="I36" s="96">
        <v>36.131549999999997</v>
      </c>
      <c r="J36" s="96"/>
      <c r="K36" s="96"/>
      <c r="L36" s="96"/>
      <c r="M36" s="96"/>
      <c r="N36" s="13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8" customFormat="1" ht="36" customHeight="1" x14ac:dyDescent="0.2">
      <c r="B37" s="37" t="s">
        <v>67</v>
      </c>
      <c r="C37" s="129" t="s">
        <v>80</v>
      </c>
      <c r="D37" s="129"/>
      <c r="E37" s="129"/>
      <c r="F37" s="129"/>
      <c r="G37" s="129"/>
      <c r="H37" s="129"/>
      <c r="I37" s="130">
        <v>16.023900000000001</v>
      </c>
      <c r="J37" s="130"/>
      <c r="K37" s="130"/>
      <c r="L37" s="130"/>
      <c r="M37" s="130"/>
      <c r="N37" s="32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8" customFormat="1" ht="36" customHeight="1" thickBot="1" x14ac:dyDescent="0.25">
      <c r="B38" s="37" t="s">
        <v>68</v>
      </c>
      <c r="C38" s="129" t="s">
        <v>81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13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8" customFormat="1" ht="30" customHeight="1" thickBot="1" x14ac:dyDescent="0.25">
      <c r="B39" s="131" t="s">
        <v>82</v>
      </c>
      <c r="C39" s="132"/>
      <c r="D39" s="132"/>
      <c r="E39" s="132"/>
      <c r="F39" s="132"/>
      <c r="G39" s="132"/>
      <c r="H39" s="133"/>
      <c r="I39" s="121">
        <f>I27+I28+I29+I37+I38</f>
        <v>1737.74991</v>
      </c>
      <c r="J39" s="121"/>
      <c r="K39" s="121"/>
      <c r="L39" s="121"/>
      <c r="M39" s="122"/>
      <c r="N39" s="32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7" t="s">
        <v>83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2:37" s="9" customFormat="1" ht="26.25" customHeight="1" outlineLevel="1" x14ac:dyDescent="0.2">
      <c r="B42" s="11" t="s">
        <v>86</v>
      </c>
      <c r="C42" s="119" t="s">
        <v>89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9" customFormat="1" ht="37.5" customHeight="1" outlineLevel="1" thickBot="1" x14ac:dyDescent="0.25">
      <c r="B43" s="12" t="s">
        <v>84</v>
      </c>
      <c r="C43" s="142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9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2018-02-21T12:21:39Z</cp:lastPrinted>
  <dcterms:modified xsi:type="dcterms:W3CDTF">2022-03-26T05:58:38Z</dcterms:modified>
</cp:coreProperties>
</file>