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6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<sst xmlns="http://schemas.openxmlformats.org/spreadsheetml/2006/main" count="93" uniqueCount="91">
  <si>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</si>
  <si>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</si>
  <si>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</si>
  <si>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</si>
  <si>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</si>
  <si>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</si>
  <si>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</si>
  <si>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</si>
  <si>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</si>
  <si>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</si>
  <si>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</si>
  <si>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</si>
  <si>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</si>
  <si>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</si>
  <si>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</si>
  <si>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</si>
  <si>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</si>
  <si>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</si>
  <si>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</si>
  <si>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</si>
  <si>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</si>
  <si>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</si>
  <si>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</si>
  <si>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</si>
  <si>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</si>
  <si>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</si>
  <si>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</si>
  <si>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</si>
  <si>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</si>
  <si>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</si>
  <si>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</si>
  <si>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</si>
  <si>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</si>
  <si>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</si>
  <si>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</si>
  <si>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</si>
  <si>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</si>
  <si>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</si>
  <si>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</si>
  <si>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</si>
  <si>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</si>
  <si>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</si>
  <si>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</si>
  <si>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</si>
  <si>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</si>
  <si>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</si>
  <si>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</si>
  <si>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</si>
  <si>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</si>
  <si>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</si>
  <si>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</si>
  <si>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</si>
  <si>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</si>
  <si>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</si>
  <si>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</si>
  <si>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</si>
  <si>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</si>
  <si>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</si>
  <si>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</si>
  <si>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</si>
  <si>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</si>
  <si>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</si>
  <si>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</si>
  <si>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</si>
  <si>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</si>
  <si>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</si>
  <si>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</si>
  <si>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</si>
  <si>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</si>
  <si>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</si>
  <si>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</si>
  <si>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</si>
  <si>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</si>
  <si>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</si>
  <si>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</si>
  <si>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</si>
  <si>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</si>
  <si>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</si>
  <si>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</si>
  <si>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</si>
  <si>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</si>
  <si>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</si>
  <si>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</si>
  <si>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</si>
  <si>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</si>
  <si>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</si>
  <si>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</si>
  <si>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</si>
  <si>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мп 0,68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и восстановление уплотнения стыков в стенах, оконных, дверных и балконных блоках (прим.) - кв.м. 5,62
Ремонт деревянных конструкций -  шт 8
Ремонт подъездов -  шт 1
Установка почтовых ящиков 4х-секционный - шт 11
Ремонт системы ТВС (внутриквартирные) -  мп 152,34
Ремонт системы ТВС (разводка) -  мп 11,07
Ремонт теплоизоляции трубопровода -  мп 11
Замена неисправных участков эл/сети -  мп 21,70
Замена автоматических выключателей -  шт 12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</si>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</sst>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164062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90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14266.3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1961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99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7801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11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9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0">
        <v>763.47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2512+3189.83</f>
        <v>5701.83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266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6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2342.645</v>
      </c>
      <c r="H19" s="76"/>
      <c r="I19" s="78">
        <v>1828.41</v>
      </c>
      <c r="J19" s="78"/>
      <c r="K19" s="78"/>
      <c r="L19" s="78"/>
      <c r="M19" s="78"/>
      <c r="N19" s="78"/>
      <c r="O19" s="78"/>
      <c r="P19" s="78">
        <v>340.61</v>
      </c>
      <c r="Q19" s="78"/>
      <c r="R19" s="78"/>
      <c r="S19" s="78"/>
      <c r="T19" s="78"/>
      <c r="U19" s="18">
        <v>171.797</v>
      </c>
      <c r="V19" s="78">
        <v>1.8280000000000001</v>
      </c>
      <c r="W19" s="79"/>
      <c r="X19" s="80">
        <v>126.455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5552.9840000000004</v>
      </c>
      <c r="H20" s="76"/>
      <c r="I20" s="82">
        <v>4948.37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604.61400000000003</v>
      </c>
      <c r="V20" s="82">
        <v>0</v>
      </c>
      <c r="W20" s="83"/>
      <c r="X20" s="84">
        <v>38.128999999999998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5504.5450000000001</v>
      </c>
      <c r="H21" s="76"/>
      <c r="I21" s="82">
        <f>I19+I20-I22</f>
        <v>4698.12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83.03000000000003</v>
      </c>
      <c r="Q21" s="82">
        <f>P19+Q20-Q22</f>
        <v>340.61</v>
      </c>
      <c r="R21" s="82"/>
      <c r="S21" s="82">
        <f t="shared" ref="S21" si="1">S19+S20-S22</f>
        <v>0</v>
      </c>
      <c r="T21" s="82">
        <f>T19+T20-T22</f>
        <v>0</v>
      </c>
      <c r="U21" s="19">
        <v>721.56700000000001</v>
      </c>
      <c r="V21" s="82">
        <f>V19+V20-V22</f>
        <v>1.8280000000000001</v>
      </c>
      <c r="W21" s="83">
        <f>W19+W20-W22</f>
        <v>0</v>
      </c>
      <c r="X21" s="84">
        <v>68.209000000000003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2391.0839999999998</v>
      </c>
      <c r="H22" s="76"/>
      <c r="I22" s="82">
        <v>2078.66</v>
      </c>
      <c r="J22" s="82"/>
      <c r="K22" s="82"/>
      <c r="L22" s="82"/>
      <c r="M22" s="82"/>
      <c r="N22" s="82"/>
      <c r="O22" s="82"/>
      <c r="P22" s="82">
        <v>257.58</v>
      </c>
      <c r="Q22" s="82"/>
      <c r="R22" s="82"/>
      <c r="S22" s="82"/>
      <c r="T22" s="82"/>
      <c r="U22" s="19">
        <f>U19+U20-U21</f>
        <v>54.844000000000051</v>
      </c>
      <c r="V22" s="82">
        <v>0</v>
      </c>
      <c r="W22" s="83"/>
      <c r="X22" s="84">
        <f>X19+X20-X21</f>
        <v>96.375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48.438999999999794</v>
      </c>
      <c r="H23" s="76"/>
      <c r="I23" s="82">
        <f>I22-I19</f>
        <v>250.24999999999977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-83.03000000000003</v>
      </c>
      <c r="Q23" s="82">
        <f>Q22-P19</f>
        <v>-340.61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-116.95299999999995</v>
      </c>
      <c r="V23" s="90">
        <f>V22-V19</f>
        <v>-1.8280000000000001</v>
      </c>
      <c r="W23" s="91">
        <f>W22-W19</f>
        <v>0</v>
      </c>
      <c r="X23" s="92">
        <f>X22-X19</f>
        <v>-30.08</v>
      </c>
      <c r="Y23" s="93">
        <f t="shared" ref="Y23" si="5">Y22-Y19</f>
        <v>0</v>
      </c>
      <c r="Z23" s="93"/>
      <c r="AA23" s="93">
        <f>AA22-X19</f>
        <v>-126.455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0.99127694227103835</v>
      </c>
      <c r="H24" s="89"/>
      <c r="I24" s="95">
        <f>I21/I20</f>
        <v>0.94942779137372513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1.1934341579917103</v>
      </c>
      <c r="V24" s="95"/>
      <c r="W24" s="96"/>
      <c r="X24" s="97">
        <f>X21/X20</f>
        <v>1.7889008366335337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1977.3243299999999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17.084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1489.98307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21.344000000000001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2659.63861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2.3929999999999998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77</v>
      </c>
      <c r="D30" s="114"/>
      <c r="E30" s="114"/>
      <c r="F30" s="114"/>
      <c r="G30" s="114"/>
      <c r="H30" s="114"/>
      <c r="I30" s="115">
        <v>698.53363999999999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11.385999999999999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249.32400000000001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228.13220000000001</v>
      </c>
      <c r="J32" s="115"/>
      <c r="K32" s="115"/>
      <c r="L32" s="115"/>
      <c r="M32" s="115"/>
      <c r="N32" s="32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301.53100000000001</v>
      </c>
      <c r="Z32" s="129"/>
      <c r="AA32" s="129"/>
      <c r="AB32" s="129"/>
      <c r="AC32" s="129"/>
      <c r="AD32" s="130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272.51575000000003</v>
      </c>
      <c r="J33" s="115"/>
      <c r="K33" s="115"/>
      <c r="L33" s="115"/>
      <c r="M33" s="115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4" t="s">
        <v>62</v>
      </c>
      <c r="D34" s="134"/>
      <c r="E34" s="134"/>
      <c r="F34" s="134"/>
      <c r="G34" s="134"/>
      <c r="H34" s="134"/>
      <c r="I34" s="135">
        <v>679.03258000000005</v>
      </c>
      <c r="J34" s="135"/>
      <c r="K34" s="135"/>
      <c r="L34" s="135"/>
      <c r="M34" s="135"/>
      <c r="N34" s="13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687.07032000000004</v>
      </c>
      <c r="J35" s="115"/>
      <c r="K35" s="115"/>
      <c r="L35" s="115"/>
      <c r="M35" s="115"/>
      <c r="N35" s="32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94.354119999999995</v>
      </c>
      <c r="J36" s="115"/>
      <c r="K36" s="115"/>
      <c r="L36" s="115"/>
      <c r="M36" s="115"/>
      <c r="N36" s="13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8" customFormat="1" ht="36" customHeight="1" x14ac:dyDescent="0.2">
      <c r="B37" s="37" t="s">
        <v>67</v>
      </c>
      <c r="C37" s="145" t="s">
        <v>80</v>
      </c>
      <c r="D37" s="145"/>
      <c r="E37" s="145"/>
      <c r="F37" s="145"/>
      <c r="G37" s="145"/>
      <c r="H37" s="145"/>
      <c r="I37" s="146">
        <v>53.769539999999999</v>
      </c>
      <c r="J37" s="146"/>
      <c r="K37" s="146"/>
      <c r="L37" s="146"/>
      <c r="M37" s="146"/>
      <c r="N37" s="32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8" customFormat="1" ht="36" customHeight="1" thickBot="1" x14ac:dyDescent="0.25">
      <c r="B38" s="37" t="s">
        <v>68</v>
      </c>
      <c r="C38" s="145" t="s">
        <v>81</v>
      </c>
      <c r="D38" s="145"/>
      <c r="E38" s="145"/>
      <c r="F38" s="145"/>
      <c r="G38" s="145"/>
      <c r="H38" s="145"/>
      <c r="I38" s="146"/>
      <c r="J38" s="146"/>
      <c r="K38" s="146"/>
      <c r="L38" s="146"/>
      <c r="M38" s="146"/>
      <c r="N38" s="13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8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6180.7155499999999</v>
      </c>
      <c r="J39" s="150"/>
      <c r="K39" s="150"/>
      <c r="L39" s="150"/>
      <c r="M39" s="151"/>
      <c r="N39" s="32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36" customHeight="1" outlineLevel="1" x14ac:dyDescent="0.2">
      <c r="B42" s="11" t="s">
        <v>84</v>
      </c>
      <c r="C42" s="123" t="s">
        <v>89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9" customFormat="1" ht="15.75" customHeight="1" outlineLevel="1" thickBot="1" x14ac:dyDescent="0.25">
      <c r="B43" s="12" t="s">
        <v>85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9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2018-02-14T04:46:58Z</cp:lastPrinted>
  <dcterms:modified xsi:type="dcterms:W3CDTF">2022-03-26T06:12:55Z</dcterms:modified>
</cp:coreProperties>
</file>