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<sst xmlns="http://schemas.openxmlformats.org/spreadsheetml/2006/main" count="93" uniqueCount="91">
  <si>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</si>
  <si>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</si>
  <si>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д.6Б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</si>
  <si>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</si>
  <si>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</si>
  <si>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</si>
  <si>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</si>
  <si>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</si>
  <si>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</si>
  <si>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</si>
  <si>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</si>
  <si>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</si>
  <si>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</si>
  <si>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</si>
  <si>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</si>
  <si>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</si>
  <si>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</si>
  <si>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</si>
  <si>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</si>
  <si>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</si>
  <si>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</si>
  <si>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</si>
  <si>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</si>
  <si>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</si>
  <si>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</si>
  <si>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</si>
  <si>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</si>
  <si>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</si>
  <si>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</si>
  <si>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</si>
  <si>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</si>
  <si>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</si>
  <si>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</si>
  <si>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</si>
  <si>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</si>
  <si>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</si>
  <si>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</si>
  <si>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</si>
  <si>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</si>
  <si>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</si>
  <si>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</si>
  <si>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</si>
  <si>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</si>
  <si>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</si>
  <si>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</si>
  <si>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</si>
  <si>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</si>
  <si>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</si>
  <si>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</si>
  <si>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</si>
  <si>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</si>
  <si>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</si>
  <si>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</si>
  <si>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</si>
  <si>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</si>
  <si>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</si>
  <si>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</si>
  <si>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</si>
  <si>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</si>
  <si>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</si>
  <si>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</si>
  <si>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</si>
  <si>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</si>
  <si>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</si>
  <si>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</si>
  <si>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</si>
  <si>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</si>
  <si>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</si>
  <si>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</si>
  <si>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</si>
  <si>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</si>
  <si>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</si>
  <si>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</si>
  <si>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</si>
  <si>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</si>
  <si>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</si>
  <si>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</si>
  <si>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</si>
  <si>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</si>
  <si>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</si>
  <si>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</si>
  <si>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</si>
  <si>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</si>
  <si>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</si>
  <si>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</si>
  <si>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</si>
  <si>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</si>
  <si>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</si>
  <si>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0,70
Ремонт деревянных конструкций -  шт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систем ТВС (разводка) мп 9,40
Ремонт теплоизоляции трубопровода -  мп 12,31
Замена светильников -  шт 1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</si>
  <si>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Работы по установке систем автоматизации теплового пункта -модернизация ИТП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</si>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</sst>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5" style="1" customWidth="1"/>
    <col min="22" max="22" width="8.16406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90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4047.3599999999997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1971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59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6" t="s">
        <v>9</v>
      </c>
      <c r="J10" s="136"/>
      <c r="K10" s="136"/>
      <c r="L10" s="136"/>
      <c r="M10" s="136"/>
      <c r="N10" s="6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38">
        <v>2540.4499999999998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3</v>
      </c>
      <c r="J11" s="134"/>
      <c r="K11" s="134"/>
      <c r="L11" s="134"/>
      <c r="M11" s="134"/>
      <c r="N11" s="6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6">
        <v>0</v>
      </c>
      <c r="Y11" s="136"/>
      <c r="Z11" s="136"/>
      <c r="AA11" s="136"/>
      <c r="AB11" s="136"/>
      <c r="AC11" s="136"/>
      <c r="AD11" s="136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5</v>
      </c>
      <c r="J12" s="134"/>
      <c r="K12" s="134"/>
      <c r="L12" s="134"/>
      <c r="M12" s="134"/>
      <c r="N12" s="6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4">
        <v>0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6" t="s">
        <v>16</v>
      </c>
      <c r="J13" s="136"/>
      <c r="K13" s="136"/>
      <c r="L13" s="136"/>
      <c r="M13" s="136"/>
      <c r="N13" s="5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8">
        <f>651+855.91</f>
        <v>1506.9099999999999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7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98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5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5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6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5" customFormat="1" ht="18.75" customHeight="1" x14ac:dyDescent="0.2">
      <c r="A19" s="8"/>
      <c r="B19" s="17" t="s">
        <v>27</v>
      </c>
      <c r="C19" s="117" t="s">
        <v>29</v>
      </c>
      <c r="D19" s="117"/>
      <c r="E19" s="117"/>
      <c r="F19" s="117"/>
      <c r="G19" s="98">
        <f>I19+P19+U19+V19</f>
        <v>821.32999999999993</v>
      </c>
      <c r="H19" s="98"/>
      <c r="I19" s="118">
        <v>601.15</v>
      </c>
      <c r="J19" s="118"/>
      <c r="K19" s="118"/>
      <c r="L19" s="118"/>
      <c r="M19" s="118"/>
      <c r="N19" s="118"/>
      <c r="O19" s="118"/>
      <c r="P19" s="118">
        <v>220.18</v>
      </c>
      <c r="Q19" s="118"/>
      <c r="R19" s="118"/>
      <c r="S19" s="118"/>
      <c r="T19" s="118"/>
      <c r="U19" s="18">
        <v>0</v>
      </c>
      <c r="V19" s="118">
        <v>0</v>
      </c>
      <c r="W19" s="119"/>
      <c r="X19" s="120">
        <v>33.878</v>
      </c>
      <c r="Y19" s="98"/>
      <c r="Z19" s="98"/>
      <c r="AA19" s="98"/>
      <c r="AB19" s="98"/>
      <c r="AC19" s="98"/>
      <c r="AD19" s="121"/>
    </row>
    <row r="20" spans="1:37" s="15" customFormat="1" ht="18.75" customHeight="1" x14ac:dyDescent="0.2">
      <c r="A20" s="8"/>
      <c r="B20" s="17" t="s">
        <v>28</v>
      </c>
      <c r="C20" s="97" t="s">
        <v>31</v>
      </c>
      <c r="D20" s="97"/>
      <c r="E20" s="97"/>
      <c r="F20" s="97"/>
      <c r="G20" s="98">
        <f t="shared" ref="G20:G23" si="0">I20+P20+U20+V20</f>
        <v>1570.16</v>
      </c>
      <c r="H20" s="98"/>
      <c r="I20" s="102">
        <v>1570.16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9">
        <v>0</v>
      </c>
      <c r="V20" s="102">
        <v>0</v>
      </c>
      <c r="W20" s="113"/>
      <c r="X20" s="114">
        <v>11.425000000000001</v>
      </c>
      <c r="Y20" s="115"/>
      <c r="Z20" s="115"/>
      <c r="AA20" s="115"/>
      <c r="AB20" s="115"/>
      <c r="AC20" s="115"/>
      <c r="AD20" s="116"/>
    </row>
    <row r="21" spans="1:37" s="15" customFormat="1" ht="18.75" customHeight="1" x14ac:dyDescent="0.2">
      <c r="A21" s="8"/>
      <c r="B21" s="20" t="s">
        <v>30</v>
      </c>
      <c r="C21" s="97" t="s">
        <v>33</v>
      </c>
      <c r="D21" s="97"/>
      <c r="E21" s="97"/>
      <c r="F21" s="97"/>
      <c r="G21" s="98">
        <f t="shared" si="0"/>
        <v>1466.76</v>
      </c>
      <c r="H21" s="98"/>
      <c r="I21" s="102">
        <f>I19+I20-I22</f>
        <v>1445.03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21.730000000000018</v>
      </c>
      <c r="Q21" s="102">
        <f>P19+Q20-Q22</f>
        <v>220.18</v>
      </c>
      <c r="R21" s="102"/>
      <c r="S21" s="102">
        <f t="shared" ref="S21" si="1">S19+S20-S22</f>
        <v>0</v>
      </c>
      <c r="T21" s="102">
        <f>T19+T20-T22</f>
        <v>0</v>
      </c>
      <c r="U21" s="19">
        <f>U19+U20-U22</f>
        <v>0</v>
      </c>
      <c r="V21" s="102">
        <f>V19+V20-V22</f>
        <v>0</v>
      </c>
      <c r="W21" s="113">
        <f>W19+W20-W22</f>
        <v>0</v>
      </c>
      <c r="X21" s="114">
        <v>19.553000000000001</v>
      </c>
      <c r="Y21" s="115"/>
      <c r="Z21" s="115"/>
      <c r="AA21" s="115"/>
      <c r="AB21" s="115"/>
      <c r="AC21" s="115"/>
      <c r="AD21" s="116"/>
    </row>
    <row r="22" spans="1:37" s="15" customFormat="1" ht="18.75" customHeight="1" x14ac:dyDescent="0.2">
      <c r="A22" s="8"/>
      <c r="B22" s="20" t="s">
        <v>32</v>
      </c>
      <c r="C22" s="97" t="s">
        <v>35</v>
      </c>
      <c r="D22" s="97"/>
      <c r="E22" s="97"/>
      <c r="F22" s="97"/>
      <c r="G22" s="98">
        <f t="shared" si="0"/>
        <v>924.73</v>
      </c>
      <c r="H22" s="98"/>
      <c r="I22" s="102">
        <v>726.28</v>
      </c>
      <c r="J22" s="102"/>
      <c r="K22" s="102"/>
      <c r="L22" s="102"/>
      <c r="M22" s="102"/>
      <c r="N22" s="102"/>
      <c r="O22" s="102"/>
      <c r="P22" s="102">
        <v>198.45</v>
      </c>
      <c r="Q22" s="102"/>
      <c r="R22" s="102"/>
      <c r="S22" s="102"/>
      <c r="T22" s="102"/>
      <c r="U22" s="19">
        <v>0</v>
      </c>
      <c r="V22" s="102">
        <v>0</v>
      </c>
      <c r="W22" s="113"/>
      <c r="X22" s="114">
        <f>X19+X20-X21</f>
        <v>25.749999999999996</v>
      </c>
      <c r="Y22" s="115"/>
      <c r="Z22" s="115"/>
      <c r="AA22" s="115"/>
      <c r="AB22" s="115"/>
      <c r="AC22" s="115"/>
      <c r="AD22" s="116"/>
    </row>
    <row r="23" spans="1:37" s="15" customFormat="1" ht="18.75" customHeight="1" x14ac:dyDescent="0.2">
      <c r="A23" s="8"/>
      <c r="B23" s="20" t="s">
        <v>34</v>
      </c>
      <c r="C23" s="97" t="s">
        <v>37</v>
      </c>
      <c r="D23" s="97"/>
      <c r="E23" s="97"/>
      <c r="F23" s="97"/>
      <c r="G23" s="98">
        <f t="shared" si="0"/>
        <v>103.39999999999998</v>
      </c>
      <c r="H23" s="98"/>
      <c r="I23" s="102">
        <f>I22-I19</f>
        <v>125.13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-21.730000000000018</v>
      </c>
      <c r="Q23" s="102">
        <f>Q22-P19</f>
        <v>-220.18</v>
      </c>
      <c r="R23" s="102"/>
      <c r="S23" s="102">
        <f t="shared" ref="S23" si="4">S22-S19</f>
        <v>0</v>
      </c>
      <c r="T23" s="102">
        <f>T22-T19</f>
        <v>0</v>
      </c>
      <c r="U23" s="19">
        <f>U22-U19</f>
        <v>0</v>
      </c>
      <c r="V23" s="103">
        <f>V22-V19</f>
        <v>0</v>
      </c>
      <c r="W23" s="104">
        <f>W22-W19</f>
        <v>0</v>
      </c>
      <c r="X23" s="105">
        <f>X22-X19</f>
        <v>-8.1280000000000037</v>
      </c>
      <c r="Y23" s="106">
        <f t="shared" ref="Y23" si="5">Y22-Y19</f>
        <v>0</v>
      </c>
      <c r="Z23" s="106"/>
      <c r="AA23" s="106">
        <f>AA22-X19</f>
        <v>-33.878</v>
      </c>
      <c r="AB23" s="106"/>
      <c r="AC23" s="106">
        <f t="shared" ref="AC23" si="6">AC22-AC19</f>
        <v>0</v>
      </c>
      <c r="AD23" s="107"/>
    </row>
    <row r="24" spans="1:37" s="15" customFormat="1" ht="18.75" customHeight="1" thickBot="1" x14ac:dyDescent="0.25">
      <c r="A24" s="8"/>
      <c r="B24" s="21" t="s">
        <v>36</v>
      </c>
      <c r="C24" s="99" t="s">
        <v>38</v>
      </c>
      <c r="D24" s="99"/>
      <c r="E24" s="99"/>
      <c r="F24" s="99"/>
      <c r="G24" s="100">
        <f>G21/G20</f>
        <v>0.93414683853874758</v>
      </c>
      <c r="H24" s="101"/>
      <c r="I24" s="108">
        <f>I21/I20</f>
        <v>0.92030748458755784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22"/>
      <c r="V24" s="108"/>
      <c r="W24" s="109"/>
      <c r="X24" s="110">
        <f>X21/X20</f>
        <v>1.7114223194748359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5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9" customFormat="1" ht="36" customHeight="1" x14ac:dyDescent="0.2">
      <c r="A27" s="26"/>
      <c r="B27" s="27" t="s">
        <v>40</v>
      </c>
      <c r="C27" s="90" t="s">
        <v>41</v>
      </c>
      <c r="D27" s="90"/>
      <c r="E27" s="90"/>
      <c r="F27" s="90"/>
      <c r="G27" s="90"/>
      <c r="H27" s="90"/>
      <c r="I27" s="91">
        <v>664.71013000000005</v>
      </c>
      <c r="J27" s="91"/>
      <c r="K27" s="91"/>
      <c r="L27" s="91"/>
      <c r="M27" s="91"/>
      <c r="N27" s="28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5.6280000000000001</v>
      </c>
      <c r="Z27" s="95"/>
      <c r="AA27" s="95"/>
      <c r="AB27" s="95"/>
      <c r="AC27" s="95"/>
      <c r="AD27" s="96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8" t="s">
        <v>75</v>
      </c>
      <c r="D28" s="88"/>
      <c r="E28" s="88"/>
      <c r="F28" s="88"/>
      <c r="G28" s="88"/>
      <c r="H28" s="88"/>
      <c r="I28" s="89">
        <v>139.88408999999999</v>
      </c>
      <c r="J28" s="89"/>
      <c r="K28" s="89"/>
      <c r="L28" s="89"/>
      <c r="M28" s="89"/>
      <c r="N28" s="32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7.0309999999999997</v>
      </c>
      <c r="Z28" s="74"/>
      <c r="AA28" s="74"/>
      <c r="AB28" s="74"/>
      <c r="AC28" s="74"/>
      <c r="AD28" s="75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783.68305000000009</v>
      </c>
      <c r="J29" s="89"/>
      <c r="K29" s="89"/>
      <c r="L29" s="89"/>
      <c r="M29" s="89"/>
      <c r="N29" s="32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0.78900000000000003</v>
      </c>
      <c r="Z29" s="74"/>
      <c r="AA29" s="74"/>
      <c r="AB29" s="74"/>
      <c r="AC29" s="74"/>
      <c r="AD29" s="75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6" t="s">
        <v>77</v>
      </c>
      <c r="D30" s="46"/>
      <c r="E30" s="46"/>
      <c r="F30" s="46"/>
      <c r="G30" s="46"/>
      <c r="H30" s="46"/>
      <c r="I30" s="47">
        <v>312.88247999999999</v>
      </c>
      <c r="J30" s="47"/>
      <c r="K30" s="47"/>
      <c r="L30" s="47"/>
      <c r="M30" s="47"/>
      <c r="N30" s="32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3.7509999999999999</v>
      </c>
      <c r="Z30" s="74"/>
      <c r="AA30" s="74"/>
      <c r="AB30" s="74"/>
      <c r="AC30" s="74"/>
      <c r="AD30" s="75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6" t="s">
        <v>53</v>
      </c>
      <c r="D31" s="46"/>
      <c r="E31" s="46"/>
      <c r="F31" s="46"/>
      <c r="G31" s="46"/>
      <c r="H31" s="46"/>
      <c r="I31" s="47"/>
      <c r="J31" s="47"/>
      <c r="K31" s="47"/>
      <c r="L31" s="47"/>
      <c r="M31" s="47"/>
      <c r="N31" s="32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72.265000000000001</v>
      </c>
      <c r="Z31" s="79"/>
      <c r="AA31" s="79"/>
      <c r="AB31" s="79"/>
      <c r="AC31" s="79"/>
      <c r="AD31" s="8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6" t="s">
        <v>57</v>
      </c>
      <c r="D32" s="46"/>
      <c r="E32" s="46"/>
      <c r="F32" s="46"/>
      <c r="G32" s="46"/>
      <c r="H32" s="46"/>
      <c r="I32" s="47">
        <v>24.16009</v>
      </c>
      <c r="J32" s="47"/>
      <c r="K32" s="47"/>
      <c r="L32" s="47"/>
      <c r="M32" s="47"/>
      <c r="N32" s="32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89.463999999999999</v>
      </c>
      <c r="Z32" s="48"/>
      <c r="AA32" s="48"/>
      <c r="AB32" s="48"/>
      <c r="AC32" s="48"/>
      <c r="AD32" s="4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6" t="s">
        <v>60</v>
      </c>
      <c r="D33" s="46"/>
      <c r="E33" s="46"/>
      <c r="F33" s="46"/>
      <c r="G33" s="46"/>
      <c r="H33" s="46"/>
      <c r="I33" s="47">
        <v>99.602239999999995</v>
      </c>
      <c r="J33" s="47"/>
      <c r="K33" s="47"/>
      <c r="L33" s="47"/>
      <c r="M33" s="47"/>
      <c r="N33" s="32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3" t="s">
        <v>62</v>
      </c>
      <c r="D34" s="53"/>
      <c r="E34" s="53"/>
      <c r="F34" s="53"/>
      <c r="G34" s="53"/>
      <c r="H34" s="53"/>
      <c r="I34" s="54">
        <v>179.66478000000001</v>
      </c>
      <c r="J34" s="54"/>
      <c r="K34" s="54"/>
      <c r="L34" s="54"/>
      <c r="M34" s="54"/>
      <c r="N34" s="13"/>
      <c r="O34" s="58" t="s">
        <v>88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6" t="s">
        <v>64</v>
      </c>
      <c r="D35" s="46"/>
      <c r="E35" s="46"/>
      <c r="F35" s="46"/>
      <c r="G35" s="46"/>
      <c r="H35" s="46"/>
      <c r="I35" s="47">
        <v>130.36491000000001</v>
      </c>
      <c r="J35" s="47"/>
      <c r="K35" s="47"/>
      <c r="L35" s="47"/>
      <c r="M35" s="47"/>
      <c r="N35" s="32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6" t="s">
        <v>66</v>
      </c>
      <c r="D36" s="46"/>
      <c r="E36" s="46"/>
      <c r="F36" s="46"/>
      <c r="G36" s="46"/>
      <c r="H36" s="46"/>
      <c r="I36" s="47">
        <v>37.00855</v>
      </c>
      <c r="J36" s="47"/>
      <c r="K36" s="47"/>
      <c r="L36" s="47"/>
      <c r="M36" s="47"/>
      <c r="N36" s="13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</row>
    <row r="37" spans="2:37" s="8" customFormat="1" ht="36" customHeight="1" x14ac:dyDescent="0.2">
      <c r="B37" s="37" t="s">
        <v>67</v>
      </c>
      <c r="C37" s="64" t="s">
        <v>80</v>
      </c>
      <c r="D37" s="64"/>
      <c r="E37" s="64"/>
      <c r="F37" s="64"/>
      <c r="G37" s="64"/>
      <c r="H37" s="64"/>
      <c r="I37" s="65">
        <v>16.15728</v>
      </c>
      <c r="J37" s="65"/>
      <c r="K37" s="65"/>
      <c r="L37" s="65"/>
      <c r="M37" s="65"/>
      <c r="N37" s="32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</row>
    <row r="38" spans="2:37" s="8" customFormat="1" ht="36" customHeight="1" thickBot="1" x14ac:dyDescent="0.25">
      <c r="B38" s="37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13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1604.4345499999999</v>
      </c>
      <c r="J39" s="69"/>
      <c r="K39" s="69"/>
      <c r="L39" s="69"/>
      <c r="M39" s="70"/>
      <c r="N39" s="32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34.5" customHeight="1" outlineLevel="1" x14ac:dyDescent="0.2">
      <c r="B42" s="11" t="s">
        <v>84</v>
      </c>
      <c r="C42" s="40" t="s">
        <v>89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9" customFormat="1" ht="15.75" customHeight="1" outlineLevel="1" thickBot="1" x14ac:dyDescent="0.25">
      <c r="B43" s="12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9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2018-02-14T02:35:28Z</cp:lastPrinted>
  <dcterms:modified xsi:type="dcterms:W3CDTF">2022-03-26T06:20:00Z</dcterms:modified>
</cp:coreProperties>
</file>