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5" windowHeight="127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X13" i="1"/>
  <c r="V7" i="1" s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<sst xmlns="http://schemas.openxmlformats.org/spreadsheetml/2006/main" count="91" uniqueCount="89">
  <si>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</si>
  <si>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</si>
  <si>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</si>
  <si>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</si>
  <si>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</si>
  <si>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</si>
  <si>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</si>
  <si>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</si>
  <si>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</si>
  <si>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</si>
  <si>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</si>
  <si>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</si>
  <si>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</si>
  <si>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</si>
  <si>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</si>
  <si>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</si>
  <si>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</si>
  <si>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</si>
  <si>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</si>
  <si>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</si>
  <si>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</si>
  <si>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</si>
  <si>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</si>
  <si>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</si>
  <si>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</si>
  <si>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</si>
  <si>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</si>
  <si>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</si>
  <si>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</si>
  <si>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</si>
  <si>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</si>
  <si>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</si>
  <si>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</si>
  <si>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</si>
  <si>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</si>
  <si>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</si>
  <si>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</si>
  <si>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</si>
  <si>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</si>
  <si>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</si>
  <si>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</si>
  <si>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</si>
  <si>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</si>
  <si>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</si>
  <si>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</si>
  <si>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</si>
  <si>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</si>
  <si>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</si>
  <si>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</si>
  <si>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</si>
  <si>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</si>
  <si>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</si>
  <si>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</si>
  <si>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</si>
  <si>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</si>
  <si>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</si>
  <si>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</si>
  <si>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</si>
  <si>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</si>
  <si>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</si>
  <si>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</si>
  <si>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</si>
  <si>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</si>
  <si>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</si>
  <si>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</si>
  <si>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</si>
  <si>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</si>
  <si>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</si>
  <si>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</si>
  <si>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</si>
  <si>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</si>
  <si>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</si>
  <si>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</si>
  <si>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</si>
  <si>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</si>
  <si>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</si>
  <si>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</si>
  <si>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</si>
  <si>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</si>
  <si>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</si>
  <si>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</si>
  <si>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</si>
  <si>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</si>
  <si>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</si>
  <si>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</si>
  <si>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</si>
  <si>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16,70
Ремонт деревянных конструкций -  шт 2
Ремонт бетонной стяжки -  кв.м. 5
Ремонт системы ТВС (разводка) -  мп 4,62
Ремонт теплоизоляции трубопровода -  мп 12,50
Замена неисправных участков эл/сети -  мп 72
Замена автоматических выключателей -  шт 144
</t>
  </si>
  <si>
    <t>за 2021 год</t>
  </si>
  <si>
    <t>да (под. №1,3,4)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</si>
</sst>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74" xfId="0" applyNumberFormat="1" applyFont="1" applyFill="1" applyBorder="1" applyAlignment="1">
      <alignment horizontal="center" vertical="center"/>
    </xf>
    <xf numFmtId="166" fontId="5" fillId="2" borderId="75" xfId="0" applyNumberFormat="1" applyFont="1" applyFill="1" applyBorder="1" applyAlignment="1">
      <alignment horizontal="center" vertical="center"/>
    </xf>
    <xf numFmtId="166" fontId="5" fillId="2" borderId="7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11358.970000000001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51" t="s">
        <v>6</v>
      </c>
      <c r="C9" s="151"/>
      <c r="D9" s="151"/>
      <c r="E9" s="151"/>
      <c r="F9" s="151"/>
      <c r="G9" s="151"/>
      <c r="H9" s="151"/>
      <c r="I9" s="152">
        <v>1977</v>
      </c>
      <c r="J9" s="152"/>
      <c r="K9" s="152"/>
      <c r="L9" s="152"/>
      <c r="M9" s="152"/>
      <c r="N9" s="6"/>
      <c r="O9" s="151" t="s">
        <v>7</v>
      </c>
      <c r="P9" s="151"/>
      <c r="Q9" s="151"/>
      <c r="R9" s="151"/>
      <c r="S9" s="151"/>
      <c r="T9" s="151"/>
      <c r="U9" s="151"/>
      <c r="V9" s="151"/>
      <c r="W9" s="151"/>
      <c r="X9" s="152">
        <v>143</v>
      </c>
      <c r="Y9" s="152"/>
      <c r="Z9" s="152"/>
      <c r="AA9" s="152"/>
      <c r="AB9" s="152"/>
      <c r="AC9" s="152"/>
      <c r="AD9" s="152"/>
    </row>
    <row r="10" spans="2:30" s="1" customFormat="1" ht="15" customHeight="1" x14ac:dyDescent="0.2">
      <c r="B10" s="133" t="s">
        <v>8</v>
      </c>
      <c r="C10" s="133"/>
      <c r="D10" s="133"/>
      <c r="E10" s="133"/>
      <c r="F10" s="133"/>
      <c r="G10" s="133"/>
      <c r="H10" s="133"/>
      <c r="I10" s="132">
        <v>84</v>
      </c>
      <c r="J10" s="132"/>
      <c r="K10" s="132"/>
      <c r="L10" s="132"/>
      <c r="M10" s="132"/>
      <c r="N10" s="6"/>
      <c r="O10" s="133" t="s">
        <v>9</v>
      </c>
      <c r="P10" s="133"/>
      <c r="Q10" s="133"/>
      <c r="R10" s="133"/>
      <c r="S10" s="133"/>
      <c r="T10" s="133"/>
      <c r="U10" s="133"/>
      <c r="V10" s="133"/>
      <c r="W10" s="133"/>
      <c r="X10" s="153">
        <v>7570.31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3" t="s">
        <v>10</v>
      </c>
      <c r="C11" s="133"/>
      <c r="D11" s="133"/>
      <c r="E11" s="133"/>
      <c r="F11" s="133"/>
      <c r="G11" s="133"/>
      <c r="H11" s="133"/>
      <c r="I11" s="132">
        <v>4</v>
      </c>
      <c r="J11" s="132"/>
      <c r="K11" s="132"/>
      <c r="L11" s="132"/>
      <c r="M11" s="132"/>
      <c r="N11" s="6"/>
      <c r="O11" s="133" t="s">
        <v>11</v>
      </c>
      <c r="P11" s="133"/>
      <c r="Q11" s="133"/>
      <c r="R11" s="133"/>
      <c r="S11" s="133"/>
      <c r="T11" s="133"/>
      <c r="U11" s="133"/>
      <c r="V11" s="133"/>
      <c r="W11" s="133"/>
      <c r="X11" s="132">
        <v>1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3" t="s">
        <v>12</v>
      </c>
      <c r="C12" s="133"/>
      <c r="D12" s="133"/>
      <c r="E12" s="133"/>
      <c r="F12" s="133"/>
      <c r="G12" s="133"/>
      <c r="H12" s="133"/>
      <c r="I12" s="132">
        <v>9</v>
      </c>
      <c r="J12" s="132"/>
      <c r="K12" s="132"/>
      <c r="L12" s="132"/>
      <c r="M12" s="132"/>
      <c r="N12" s="6"/>
      <c r="O12" s="133" t="s">
        <v>13</v>
      </c>
      <c r="P12" s="133"/>
      <c r="Q12" s="133"/>
      <c r="R12" s="133"/>
      <c r="S12" s="133"/>
      <c r="T12" s="133"/>
      <c r="U12" s="133"/>
      <c r="V12" s="133"/>
      <c r="W12" s="133"/>
      <c r="X12" s="134">
        <v>88.4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14</v>
      </c>
      <c r="C13" s="135"/>
      <c r="D13" s="135"/>
      <c r="E13" s="135"/>
      <c r="F13" s="135"/>
      <c r="G13" s="135"/>
      <c r="H13" s="135"/>
      <c r="I13" s="136" t="s">
        <v>88</v>
      </c>
      <c r="J13" s="136"/>
      <c r="K13" s="136"/>
      <c r="L13" s="136"/>
      <c r="M13" s="136"/>
      <c r="N13" s="5"/>
      <c r="O13" s="135" t="s">
        <v>16</v>
      </c>
      <c r="P13" s="135"/>
      <c r="Q13" s="135"/>
      <c r="R13" s="135"/>
      <c r="S13" s="135"/>
      <c r="T13" s="135"/>
      <c r="U13" s="135"/>
      <c r="V13" s="135"/>
      <c r="W13" s="135"/>
      <c r="X13" s="137">
        <f>1402+2298.26</f>
        <v>3700.26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17</v>
      </c>
      <c r="C14" s="138"/>
      <c r="D14" s="138"/>
      <c r="E14" s="138"/>
      <c r="F14" s="138"/>
      <c r="G14" s="138"/>
      <c r="H14" s="138"/>
      <c r="I14" s="139" t="s">
        <v>15</v>
      </c>
      <c r="J14" s="139"/>
      <c r="K14" s="139"/>
      <c r="L14" s="139"/>
      <c r="M14" s="139"/>
      <c r="N14" s="7"/>
      <c r="O14" s="138" t="s">
        <v>18</v>
      </c>
      <c r="P14" s="138"/>
      <c r="Q14" s="138"/>
      <c r="R14" s="138"/>
      <c r="S14" s="138"/>
      <c r="T14" s="138"/>
      <c r="U14" s="138"/>
      <c r="V14" s="138"/>
      <c r="W14" s="138"/>
      <c r="X14" s="139">
        <v>142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2" t="s">
        <v>19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5" customFormat="1" ht="21.95" customHeight="1" x14ac:dyDescent="0.2">
      <c r="A17" s="8"/>
      <c r="B17" s="124" t="s">
        <v>20</v>
      </c>
      <c r="C17" s="126" t="s">
        <v>21</v>
      </c>
      <c r="D17" s="126"/>
      <c r="E17" s="126"/>
      <c r="F17" s="126"/>
      <c r="G17" s="126" t="s">
        <v>22</v>
      </c>
      <c r="H17" s="126"/>
      <c r="I17" s="126" t="s">
        <v>23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24</v>
      </c>
      <c r="V17" s="126"/>
      <c r="W17" s="128"/>
      <c r="X17" s="124" t="s">
        <v>67</v>
      </c>
      <c r="Y17" s="126"/>
      <c r="Z17" s="126"/>
      <c r="AA17" s="126"/>
      <c r="AB17" s="126"/>
      <c r="AC17" s="126"/>
      <c r="AD17" s="128"/>
    </row>
    <row r="18" spans="1:37" s="15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68</v>
      </c>
      <c r="J18" s="130"/>
      <c r="K18" s="130"/>
      <c r="L18" s="130"/>
      <c r="M18" s="130"/>
      <c r="N18" s="130"/>
      <c r="O18" s="130"/>
      <c r="P18" s="130" t="s">
        <v>69</v>
      </c>
      <c r="Q18" s="130"/>
      <c r="R18" s="130"/>
      <c r="S18" s="130"/>
      <c r="T18" s="130"/>
      <c r="U18" s="16" t="s">
        <v>70</v>
      </c>
      <c r="V18" s="130" t="s">
        <v>71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5" customFormat="1" ht="18.75" customHeight="1" x14ac:dyDescent="0.2">
      <c r="A19" s="8"/>
      <c r="B19" s="17" t="s">
        <v>25</v>
      </c>
      <c r="C19" s="116" t="s">
        <v>27</v>
      </c>
      <c r="D19" s="116"/>
      <c r="E19" s="116"/>
      <c r="F19" s="116"/>
      <c r="G19" s="97">
        <f>I19+P19+U19+V19</f>
        <v>2734.5059999999999</v>
      </c>
      <c r="H19" s="97"/>
      <c r="I19" s="117">
        <v>1883</v>
      </c>
      <c r="J19" s="117"/>
      <c r="K19" s="117"/>
      <c r="L19" s="117"/>
      <c r="M19" s="117"/>
      <c r="N19" s="117"/>
      <c r="O19" s="117"/>
      <c r="P19" s="117">
        <v>782.58</v>
      </c>
      <c r="Q19" s="117"/>
      <c r="R19" s="117"/>
      <c r="S19" s="117"/>
      <c r="T19" s="117"/>
      <c r="U19" s="18">
        <v>68.926000000000002</v>
      </c>
      <c r="V19" s="117">
        <v>0</v>
      </c>
      <c r="W19" s="118"/>
      <c r="X19" s="119">
        <v>63.44</v>
      </c>
      <c r="Y19" s="120"/>
      <c r="Z19" s="120"/>
      <c r="AA19" s="120"/>
      <c r="AB19" s="120"/>
      <c r="AC19" s="120"/>
      <c r="AD19" s="121"/>
    </row>
    <row r="20" spans="1:37" s="15" customFormat="1" ht="18.75" customHeight="1" x14ac:dyDescent="0.2">
      <c r="A20" s="8"/>
      <c r="B20" s="17" t="s">
        <v>26</v>
      </c>
      <c r="C20" s="96" t="s">
        <v>29</v>
      </c>
      <c r="D20" s="96"/>
      <c r="E20" s="96"/>
      <c r="F20" s="96"/>
      <c r="G20" s="97">
        <f t="shared" ref="G20:G23" si="0">I20+P20+U20+V20</f>
        <v>6312.4009999999998</v>
      </c>
      <c r="H20" s="97"/>
      <c r="I20" s="101">
        <v>6240.84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71.561000000000007</v>
      </c>
      <c r="V20" s="101">
        <v>0</v>
      </c>
      <c r="W20" s="112"/>
      <c r="X20" s="113">
        <v>22.472999999999999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28</v>
      </c>
      <c r="C21" s="96" t="s">
        <v>31</v>
      </c>
      <c r="D21" s="96"/>
      <c r="E21" s="96"/>
      <c r="F21" s="96"/>
      <c r="G21" s="97">
        <f t="shared" si="0"/>
        <v>6126.5750000000007</v>
      </c>
      <c r="H21" s="97"/>
      <c r="I21" s="101">
        <f>I19+I20-I22</f>
        <v>5910.84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105.44000000000005</v>
      </c>
      <c r="Q21" s="101">
        <f>P19+Q20-Q22</f>
        <v>782.58</v>
      </c>
      <c r="R21" s="101"/>
      <c r="S21" s="101">
        <f t="shared" ref="S21" si="1">S19+S20-S22</f>
        <v>0</v>
      </c>
      <c r="T21" s="101">
        <f>T19+T20-T22</f>
        <v>0</v>
      </c>
      <c r="U21" s="19">
        <v>110.295</v>
      </c>
      <c r="V21" s="101">
        <f>V19+V20-V22</f>
        <v>0</v>
      </c>
      <c r="W21" s="112">
        <f>W19+W20-W22</f>
        <v>0</v>
      </c>
      <c r="X21" s="113">
        <v>38.130000000000003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30</v>
      </c>
      <c r="C22" s="96" t="s">
        <v>33</v>
      </c>
      <c r="D22" s="96"/>
      <c r="E22" s="96"/>
      <c r="F22" s="96"/>
      <c r="G22" s="97">
        <f t="shared" si="0"/>
        <v>2920.3319999999999</v>
      </c>
      <c r="H22" s="97"/>
      <c r="I22" s="101">
        <v>2213</v>
      </c>
      <c r="J22" s="101"/>
      <c r="K22" s="101"/>
      <c r="L22" s="101"/>
      <c r="M22" s="101"/>
      <c r="N22" s="101"/>
      <c r="O22" s="101"/>
      <c r="P22" s="101">
        <v>677.14</v>
      </c>
      <c r="Q22" s="101"/>
      <c r="R22" s="101"/>
      <c r="S22" s="101"/>
      <c r="T22" s="101"/>
      <c r="U22" s="19">
        <f>U19+U20-U21</f>
        <v>30.192000000000021</v>
      </c>
      <c r="V22" s="101">
        <v>0</v>
      </c>
      <c r="W22" s="112"/>
      <c r="X22" s="113">
        <f>X19+X20-X21</f>
        <v>47.782999999999994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32</v>
      </c>
      <c r="C23" s="96" t="s">
        <v>35</v>
      </c>
      <c r="D23" s="96"/>
      <c r="E23" s="96"/>
      <c r="F23" s="96"/>
      <c r="G23" s="97">
        <f t="shared" si="0"/>
        <v>185.82599999999996</v>
      </c>
      <c r="H23" s="97"/>
      <c r="I23" s="101">
        <f>I22-I19</f>
        <v>330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-105.44000000000005</v>
      </c>
      <c r="Q23" s="101">
        <f>Q22-P19</f>
        <v>-782.58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-38.73399999999998</v>
      </c>
      <c r="V23" s="102">
        <f>V22-V19</f>
        <v>0</v>
      </c>
      <c r="W23" s="103">
        <f>W22-W19</f>
        <v>0</v>
      </c>
      <c r="X23" s="104">
        <f>X22-X19</f>
        <v>-15.657000000000004</v>
      </c>
      <c r="Y23" s="105">
        <f t="shared" ref="Y23" si="5">Y22-Y19</f>
        <v>0</v>
      </c>
      <c r="Z23" s="105"/>
      <c r="AA23" s="105">
        <f>AA22-X19</f>
        <v>-63.44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34</v>
      </c>
      <c r="C24" s="98" t="s">
        <v>36</v>
      </c>
      <c r="D24" s="98"/>
      <c r="E24" s="98"/>
      <c r="F24" s="98"/>
      <c r="G24" s="99">
        <f>G21/G20</f>
        <v>0.97056175613684881</v>
      </c>
      <c r="H24" s="100"/>
      <c r="I24" s="107">
        <f>I21/I20</f>
        <v>0.94712250274001575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1.5412724808205585</v>
      </c>
      <c r="V24" s="107"/>
      <c r="W24" s="108"/>
      <c r="X24" s="109">
        <f>X21/X20</f>
        <v>1.6967027099185692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68</v>
      </c>
      <c r="D26" s="80"/>
      <c r="E26" s="80"/>
      <c r="F26" s="80"/>
      <c r="G26" s="80"/>
      <c r="H26" s="80"/>
      <c r="I26" s="81" t="s">
        <v>37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72</v>
      </c>
      <c r="S26" s="84"/>
      <c r="T26" s="84"/>
      <c r="U26" s="84"/>
      <c r="V26" s="84"/>
      <c r="W26" s="84"/>
      <c r="X26" s="84"/>
      <c r="Y26" s="85" t="s">
        <v>37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38</v>
      </c>
      <c r="C27" s="87" t="s">
        <v>39</v>
      </c>
      <c r="D27" s="87"/>
      <c r="E27" s="87"/>
      <c r="F27" s="87"/>
      <c r="G27" s="87"/>
      <c r="H27" s="87"/>
      <c r="I27" s="88">
        <v>1228.5728799999999</v>
      </c>
      <c r="J27" s="88"/>
      <c r="K27" s="88"/>
      <c r="L27" s="88"/>
      <c r="M27" s="88"/>
      <c r="N27" s="28"/>
      <c r="O27" s="89" t="s">
        <v>40</v>
      </c>
      <c r="P27" s="90"/>
      <c r="Q27" s="90"/>
      <c r="R27" s="91" t="s">
        <v>41</v>
      </c>
      <c r="S27" s="91"/>
      <c r="T27" s="91"/>
      <c r="U27" s="91"/>
      <c r="V27" s="91"/>
      <c r="W27" s="91"/>
      <c r="X27" s="91"/>
      <c r="Y27" s="92">
        <v>21.073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42</v>
      </c>
      <c r="C28" s="94" t="s">
        <v>73</v>
      </c>
      <c r="D28" s="94"/>
      <c r="E28" s="94"/>
      <c r="F28" s="94"/>
      <c r="G28" s="94"/>
      <c r="H28" s="94"/>
      <c r="I28" s="95">
        <v>174.60332</v>
      </c>
      <c r="J28" s="95"/>
      <c r="K28" s="95"/>
      <c r="L28" s="95"/>
      <c r="M28" s="95"/>
      <c r="N28" s="32"/>
      <c r="O28" s="75" t="s">
        <v>43</v>
      </c>
      <c r="P28" s="76"/>
      <c r="Q28" s="76"/>
      <c r="R28" s="77" t="s">
        <v>44</v>
      </c>
      <c r="S28" s="77"/>
      <c r="T28" s="77"/>
      <c r="U28" s="77"/>
      <c r="V28" s="77"/>
      <c r="W28" s="77"/>
      <c r="X28" s="77"/>
      <c r="Y28" s="78">
        <v>26.327999999999999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45</v>
      </c>
      <c r="C29" s="94" t="s">
        <v>74</v>
      </c>
      <c r="D29" s="94"/>
      <c r="E29" s="94"/>
      <c r="F29" s="94"/>
      <c r="G29" s="94"/>
      <c r="H29" s="94"/>
      <c r="I29" s="95">
        <f>I30+I31+I32+I33+I34+I35+I36</f>
        <v>2027.76009</v>
      </c>
      <c r="J29" s="95"/>
      <c r="K29" s="95"/>
      <c r="L29" s="95"/>
      <c r="M29" s="95"/>
      <c r="N29" s="32"/>
      <c r="O29" s="75" t="s">
        <v>46</v>
      </c>
      <c r="P29" s="76"/>
      <c r="Q29" s="76"/>
      <c r="R29" s="77" t="s">
        <v>47</v>
      </c>
      <c r="S29" s="77"/>
      <c r="T29" s="77"/>
      <c r="U29" s="77"/>
      <c r="V29" s="77"/>
      <c r="W29" s="77"/>
      <c r="X29" s="77"/>
      <c r="Y29" s="78">
        <v>2.952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48</v>
      </c>
      <c r="C30" s="38" t="s">
        <v>75</v>
      </c>
      <c r="D30" s="38"/>
      <c r="E30" s="38"/>
      <c r="F30" s="38"/>
      <c r="G30" s="38"/>
      <c r="H30" s="38"/>
      <c r="I30" s="39">
        <v>438.41519</v>
      </c>
      <c r="J30" s="39"/>
      <c r="K30" s="39"/>
      <c r="L30" s="39"/>
      <c r="M30" s="39"/>
      <c r="N30" s="32"/>
      <c r="O30" s="75" t="s">
        <v>49</v>
      </c>
      <c r="P30" s="76"/>
      <c r="Q30" s="76"/>
      <c r="R30" s="77" t="s">
        <v>53</v>
      </c>
      <c r="S30" s="77"/>
      <c r="T30" s="77"/>
      <c r="U30" s="77"/>
      <c r="V30" s="77"/>
      <c r="W30" s="77"/>
      <c r="X30" s="77"/>
      <c r="Y30" s="78">
        <v>14.045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50</v>
      </c>
      <c r="C31" s="38" t="s">
        <v>51</v>
      </c>
      <c r="D31" s="38"/>
      <c r="E31" s="38"/>
      <c r="F31" s="38"/>
      <c r="G31" s="38"/>
      <c r="H31" s="38"/>
      <c r="I31" s="39">
        <v>439.08192000000003</v>
      </c>
      <c r="J31" s="39"/>
      <c r="K31" s="39"/>
      <c r="L31" s="39"/>
      <c r="M31" s="39"/>
      <c r="N31" s="32"/>
      <c r="O31" s="45" t="s">
        <v>52</v>
      </c>
      <c r="P31" s="46"/>
      <c r="Q31" s="46"/>
      <c r="R31" s="49" t="s">
        <v>56</v>
      </c>
      <c r="S31" s="49"/>
      <c r="T31" s="49"/>
      <c r="U31" s="49"/>
      <c r="V31" s="49"/>
      <c r="W31" s="49"/>
      <c r="X31" s="49"/>
      <c r="Y31" s="50">
        <v>328.488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54</v>
      </c>
      <c r="C32" s="38" t="s">
        <v>55</v>
      </c>
      <c r="D32" s="38"/>
      <c r="E32" s="38"/>
      <c r="F32" s="38"/>
      <c r="G32" s="38"/>
      <c r="H32" s="38"/>
      <c r="I32" s="39">
        <v>61.567019999999999</v>
      </c>
      <c r="J32" s="39"/>
      <c r="K32" s="39"/>
      <c r="L32" s="39"/>
      <c r="M32" s="39"/>
      <c r="N32" s="32"/>
      <c r="O32" s="54" t="s">
        <v>76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392.88599999999997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57</v>
      </c>
      <c r="C33" s="38" t="s">
        <v>58</v>
      </c>
      <c r="D33" s="38"/>
      <c r="E33" s="38"/>
      <c r="F33" s="38"/>
      <c r="G33" s="38"/>
      <c r="H33" s="38"/>
      <c r="I33" s="39">
        <v>184.31908000000001</v>
      </c>
      <c r="J33" s="39"/>
      <c r="K33" s="39"/>
      <c r="L33" s="39"/>
      <c r="M33" s="39"/>
      <c r="N33" s="32"/>
      <c r="O33" s="42" t="s">
        <v>77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59</v>
      </c>
      <c r="C34" s="40" t="s">
        <v>60</v>
      </c>
      <c r="D34" s="40"/>
      <c r="E34" s="40"/>
      <c r="F34" s="40"/>
      <c r="G34" s="40"/>
      <c r="H34" s="40"/>
      <c r="I34" s="41">
        <v>529.92147999999997</v>
      </c>
      <c r="J34" s="41"/>
      <c r="K34" s="41"/>
      <c r="L34" s="41"/>
      <c r="M34" s="41"/>
      <c r="N34" s="13"/>
      <c r="O34" s="64" t="s">
        <v>86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61</v>
      </c>
      <c r="C35" s="38" t="s">
        <v>62</v>
      </c>
      <c r="D35" s="38"/>
      <c r="E35" s="38"/>
      <c r="F35" s="38"/>
      <c r="G35" s="38"/>
      <c r="H35" s="38"/>
      <c r="I35" s="39">
        <v>277.41890000000001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63</v>
      </c>
      <c r="C36" s="38" t="s">
        <v>64</v>
      </c>
      <c r="D36" s="38"/>
      <c r="E36" s="38"/>
      <c r="F36" s="38"/>
      <c r="G36" s="38"/>
      <c r="H36" s="38"/>
      <c r="I36" s="39">
        <v>97.036500000000004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65</v>
      </c>
      <c r="C37" s="70" t="s">
        <v>78</v>
      </c>
      <c r="D37" s="70"/>
      <c r="E37" s="70"/>
      <c r="F37" s="70"/>
      <c r="G37" s="70"/>
      <c r="H37" s="70"/>
      <c r="I37" s="71">
        <v>48.5334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66</v>
      </c>
      <c r="C38" s="70" t="s">
        <v>79</v>
      </c>
      <c r="D38" s="70"/>
      <c r="E38" s="70"/>
      <c r="F38" s="70"/>
      <c r="G38" s="70"/>
      <c r="H38" s="70"/>
      <c r="I38" s="71">
        <v>63.39987</v>
      </c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80</v>
      </c>
      <c r="C39" s="73"/>
      <c r="D39" s="73"/>
      <c r="E39" s="73"/>
      <c r="F39" s="73"/>
      <c r="G39" s="73"/>
      <c r="H39" s="74"/>
      <c r="I39" s="62">
        <f>I27+I28+I29+I37+I38</f>
        <v>3542.8695599999996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2018-02-21T12:29:28Z</cp:lastPrinted>
  <dcterms:modified xsi:type="dcterms:W3CDTF">2022-03-26T07:17:32Z</dcterms:modified>
</cp:coreProperties>
</file>