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35" windowHeight="119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G23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<sst xmlns="http://schemas.openxmlformats.org/spreadsheetml/2006/main" count="92" uniqueCount="90">
  <si>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</si>
  <si>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</si>
  <si>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</si>
  <si>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</si>
  <si>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</si>
  <si>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</si>
  <si>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</si>
  <si>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</si>
  <si>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</si>
  <si>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</si>
  <si>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</si>
  <si>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</si>
  <si>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</si>
  <si>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</si>
  <si>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</si>
  <si>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</si>
  <si>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</si>
  <si>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</si>
  <si>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</si>
  <si>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</si>
  <si>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</si>
  <si>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</si>
  <si>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</si>
  <si>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</si>
  <si>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</si>
  <si>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</si>
  <si>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</si>
  <si>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</si>
  <si>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</si>
  <si>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</si>
  <si>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</si>
  <si>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</si>
  <si>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</si>
  <si>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</si>
  <si>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</si>
  <si>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</si>
  <si>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</si>
  <si>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</si>
  <si>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</si>
  <si>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</si>
  <si>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</si>
  <si>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</si>
  <si>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</si>
  <si>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</si>
  <si>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</si>
  <si>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</si>
  <si>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</si>
  <si>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</si>
  <si>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</si>
  <si>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</si>
  <si>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</si>
  <si>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</si>
  <si>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</si>
  <si>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</si>
  <si>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</si>
  <si>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</si>
  <si>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</si>
  <si>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</si>
  <si>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</si>
  <si>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</si>
  <si>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</si>
  <si>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</si>
  <si>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</si>
  <si>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</si>
  <si>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</si>
  <si>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</si>
  <si>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</si>
  <si>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</si>
  <si>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</si>
  <si>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</si>
  <si>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</si>
  <si>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</si>
  <si>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</si>
  <si>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</si>
  <si>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</si>
  <si>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</si>
  <si>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</si>
  <si>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</si>
  <si>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</si>
  <si>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</si>
  <si>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</si>
  <si>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</si>
  <si>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</si>
  <si>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</si>
  <si>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</si>
  <si>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</si>
  <si>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</si>
  <si>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</si>
  <si>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94,80
Ремонт деревянных конструкций -  шт 6
Установка замка на почтовый ящик - шт 1
Ремонт системы ТВС (внутриквартирные) -  мп 14,76
Ремонт системы ТВС (разводка) -  мп 2
Ремонт теплоизоляции трубопровода -  мп 4
Замена неисправных участков эл/сети -  мп 27
Замена светильников -  шт 16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</si>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</sst>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4091.6800000000003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8" t="s">
        <v>6</v>
      </c>
      <c r="C9" s="138"/>
      <c r="D9" s="138"/>
      <c r="E9" s="138"/>
      <c r="F9" s="138"/>
      <c r="G9" s="138"/>
      <c r="H9" s="138"/>
      <c r="I9" s="139">
        <v>1973</v>
      </c>
      <c r="J9" s="139"/>
      <c r="K9" s="139"/>
      <c r="L9" s="139"/>
      <c r="M9" s="139"/>
      <c r="N9" s="6"/>
      <c r="O9" s="138" t="s">
        <v>7</v>
      </c>
      <c r="P9" s="138"/>
      <c r="Q9" s="138"/>
      <c r="R9" s="138"/>
      <c r="S9" s="138"/>
      <c r="T9" s="138"/>
      <c r="U9" s="138"/>
      <c r="V9" s="138"/>
      <c r="W9" s="138"/>
      <c r="X9" s="139">
        <v>60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4" t="s">
        <v>9</v>
      </c>
      <c r="J10" s="134"/>
      <c r="K10" s="134"/>
      <c r="L10" s="134"/>
      <c r="M10" s="134"/>
      <c r="N10" s="6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35">
        <v>2577.7800000000002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3</v>
      </c>
      <c r="J11" s="132"/>
      <c r="K11" s="132"/>
      <c r="L11" s="132"/>
      <c r="M11" s="132"/>
      <c r="N11" s="6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4">
        <v>0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5</v>
      </c>
      <c r="J12" s="132"/>
      <c r="K12" s="132"/>
      <c r="L12" s="132"/>
      <c r="M12" s="132"/>
      <c r="N12" s="6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2">
        <v>0</v>
      </c>
      <c r="Y12" s="132"/>
      <c r="Z12" s="132"/>
      <c r="AA12" s="132"/>
      <c r="AB12" s="132"/>
      <c r="AC12" s="132"/>
      <c r="AD12" s="132"/>
    </row>
    <row r="13" spans="2:30" s="1" customFormat="1" ht="15" customHeight="1" x14ac:dyDescent="0.2">
      <c r="B13" s="133" t="s">
        <v>15</v>
      </c>
      <c r="C13" s="133"/>
      <c r="D13" s="133"/>
      <c r="E13" s="133"/>
      <c r="F13" s="133"/>
      <c r="G13" s="133"/>
      <c r="H13" s="133"/>
      <c r="I13" s="134" t="s">
        <v>16</v>
      </c>
      <c r="J13" s="134"/>
      <c r="K13" s="134"/>
      <c r="L13" s="134"/>
      <c r="M13" s="134"/>
      <c r="N13" s="5"/>
      <c r="O13" s="133" t="s">
        <v>17</v>
      </c>
      <c r="P13" s="133"/>
      <c r="Q13" s="133"/>
      <c r="R13" s="133"/>
      <c r="S13" s="133"/>
      <c r="T13" s="133"/>
      <c r="U13" s="133"/>
      <c r="V13" s="133"/>
      <c r="W13" s="133"/>
      <c r="X13" s="135">
        <f>653+860.9</f>
        <v>1513.9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36" t="s">
        <v>18</v>
      </c>
      <c r="C14" s="136"/>
      <c r="D14" s="136"/>
      <c r="E14" s="136"/>
      <c r="F14" s="136"/>
      <c r="G14" s="136"/>
      <c r="H14" s="136"/>
      <c r="I14" s="137" t="s">
        <v>19</v>
      </c>
      <c r="J14" s="137"/>
      <c r="K14" s="137"/>
      <c r="L14" s="137"/>
      <c r="M14" s="137"/>
      <c r="N14" s="7"/>
      <c r="O14" s="136" t="s">
        <v>20</v>
      </c>
      <c r="P14" s="136"/>
      <c r="Q14" s="136"/>
      <c r="R14" s="136"/>
      <c r="S14" s="136"/>
      <c r="T14" s="136"/>
      <c r="U14" s="136"/>
      <c r="V14" s="136"/>
      <c r="W14" s="136"/>
      <c r="X14" s="137">
        <v>101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6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965.69</v>
      </c>
      <c r="H19" s="97"/>
      <c r="I19" s="117">
        <v>612.89</v>
      </c>
      <c r="J19" s="117"/>
      <c r="K19" s="117"/>
      <c r="L19" s="117"/>
      <c r="M19" s="117"/>
      <c r="N19" s="117"/>
      <c r="O19" s="117"/>
      <c r="P19" s="117">
        <v>352.8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37.857999999999997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1593.45</v>
      </c>
      <c r="H20" s="97"/>
      <c r="I20" s="101">
        <v>1593.45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10.913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1531.0700000000002</v>
      </c>
      <c r="H21" s="97"/>
      <c r="I21" s="101">
        <f>I19+I20-I22</f>
        <v>1482.7800000000002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48.29000000000002</v>
      </c>
      <c r="Q21" s="101">
        <f>P19+Q20-Q22</f>
        <v>352.8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20.047999999999998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1028.07</v>
      </c>
      <c r="H22" s="97"/>
      <c r="I22" s="101">
        <v>723.56</v>
      </c>
      <c r="J22" s="101"/>
      <c r="K22" s="101"/>
      <c r="L22" s="101"/>
      <c r="M22" s="101"/>
      <c r="N22" s="101"/>
      <c r="O22" s="101"/>
      <c r="P22" s="101">
        <v>304.51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28.723000000000003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62.379999999999939</v>
      </c>
      <c r="H23" s="97"/>
      <c r="I23" s="101">
        <f>I22-I19</f>
        <v>110.66999999999996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-48.29000000000002</v>
      </c>
      <c r="Q23" s="101">
        <f>Q22-P19</f>
        <v>-352.8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-9.1349999999999945</v>
      </c>
      <c r="Y23" s="105">
        <f t="shared" ref="Y23" si="5">Y22-Y19</f>
        <v>0</v>
      </c>
      <c r="Z23" s="105"/>
      <c r="AA23" s="105">
        <f>AA22-X19</f>
        <v>-37.857999999999997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0.96085223885280369</v>
      </c>
      <c r="H24" s="100"/>
      <c r="I24" s="107">
        <f>I21/I20</f>
        <v>0.9305469264802787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1.8370750481077611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7" t="s">
        <v>41</v>
      </c>
      <c r="D27" s="87"/>
      <c r="E27" s="87"/>
      <c r="F27" s="87"/>
      <c r="G27" s="87"/>
      <c r="H27" s="87"/>
      <c r="I27" s="88">
        <v>543.99409000000003</v>
      </c>
      <c r="J27" s="88"/>
      <c r="K27" s="88"/>
      <c r="L27" s="88"/>
      <c r="M27" s="88"/>
      <c r="N27" s="28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5.7039999999999997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4" t="s">
        <v>75</v>
      </c>
      <c r="D28" s="94"/>
      <c r="E28" s="94"/>
      <c r="F28" s="94"/>
      <c r="G28" s="94"/>
      <c r="H28" s="94"/>
      <c r="I28" s="95">
        <v>546.00008000000003</v>
      </c>
      <c r="J28" s="95"/>
      <c r="K28" s="95"/>
      <c r="L28" s="95"/>
      <c r="M28" s="95"/>
      <c r="N28" s="32"/>
      <c r="O28" s="75" t="s">
        <v>45</v>
      </c>
      <c r="P28" s="76"/>
      <c r="Q28" s="76"/>
      <c r="R28" s="77" t="s">
        <v>46</v>
      </c>
      <c r="S28" s="77"/>
      <c r="T28" s="77"/>
      <c r="U28" s="77"/>
      <c r="V28" s="77"/>
      <c r="W28" s="77"/>
      <c r="X28" s="77"/>
      <c r="Y28" s="78">
        <v>7.1260000000000003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4" t="s">
        <v>76</v>
      </c>
      <c r="D29" s="94"/>
      <c r="E29" s="94"/>
      <c r="F29" s="94"/>
      <c r="G29" s="94"/>
      <c r="H29" s="94"/>
      <c r="I29" s="95">
        <f>I30+I31+I32+I33+I34+I35+I36</f>
        <v>649.66730000000007</v>
      </c>
      <c r="J29" s="95"/>
      <c r="K29" s="95"/>
      <c r="L29" s="95"/>
      <c r="M29" s="95"/>
      <c r="N29" s="32"/>
      <c r="O29" s="75" t="s">
        <v>48</v>
      </c>
      <c r="P29" s="76"/>
      <c r="Q29" s="76"/>
      <c r="R29" s="77" t="s">
        <v>49</v>
      </c>
      <c r="S29" s="77"/>
      <c r="T29" s="77"/>
      <c r="U29" s="77"/>
      <c r="V29" s="77"/>
      <c r="W29" s="77"/>
      <c r="X29" s="77"/>
      <c r="Y29" s="78">
        <v>0.79900000000000004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77</v>
      </c>
      <c r="D30" s="38"/>
      <c r="E30" s="38"/>
      <c r="F30" s="38"/>
      <c r="G30" s="38"/>
      <c r="H30" s="38"/>
      <c r="I30" s="39">
        <v>221.42599000000001</v>
      </c>
      <c r="J30" s="39"/>
      <c r="K30" s="39"/>
      <c r="L30" s="39"/>
      <c r="M30" s="39"/>
      <c r="N30" s="32"/>
      <c r="O30" s="75" t="s">
        <v>51</v>
      </c>
      <c r="P30" s="76"/>
      <c r="Q30" s="76"/>
      <c r="R30" s="77" t="s">
        <v>55</v>
      </c>
      <c r="S30" s="77"/>
      <c r="T30" s="77"/>
      <c r="U30" s="77"/>
      <c r="V30" s="77"/>
      <c r="W30" s="77"/>
      <c r="X30" s="77"/>
      <c r="Y30" s="78">
        <v>3.8010000000000002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72.656999999999996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33.342100000000002</v>
      </c>
      <c r="J32" s="39"/>
      <c r="K32" s="39"/>
      <c r="L32" s="39"/>
      <c r="M32" s="39"/>
      <c r="N32" s="32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90.086999999999989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84.8566</v>
      </c>
      <c r="J33" s="39"/>
      <c r="K33" s="39"/>
      <c r="L33" s="39"/>
      <c r="M33" s="39"/>
      <c r="N33" s="32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182.45581999999999</v>
      </c>
      <c r="J34" s="41"/>
      <c r="K34" s="41"/>
      <c r="L34" s="41"/>
      <c r="M34" s="41"/>
      <c r="N34" s="13"/>
      <c r="O34" s="64" t="s">
        <v>88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74.521879999999996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53.064909999999998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67</v>
      </c>
      <c r="C37" s="70" t="s">
        <v>80</v>
      </c>
      <c r="D37" s="70"/>
      <c r="E37" s="70"/>
      <c r="F37" s="70"/>
      <c r="G37" s="70"/>
      <c r="H37" s="70"/>
      <c r="I37" s="71">
        <v>16.397549999999999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68</v>
      </c>
      <c r="C38" s="70" t="s">
        <v>81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82</v>
      </c>
      <c r="C39" s="73"/>
      <c r="D39" s="73"/>
      <c r="E39" s="73"/>
      <c r="F39" s="73"/>
      <c r="G39" s="73"/>
      <c r="H39" s="74"/>
      <c r="I39" s="62">
        <f>I27+I28+I29+I37+I38</f>
        <v>1756.0590199999999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2018-02-21T13:42:11Z</cp:lastPrinted>
  <dcterms:modified xsi:type="dcterms:W3CDTF">2022-03-26T08:38:38Z</dcterms:modified>
</cp:coreProperties>
</file>