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1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<sst xmlns="http://schemas.openxmlformats.org/spreadsheetml/2006/main" count="92" uniqueCount="90">
  <si>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</si>
  <si>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</si>
  <si>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</si>
  <si>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</si>
  <si>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</si>
  <si>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</si>
  <si>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</si>
  <si>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</si>
  <si>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</si>
  <si>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</si>
  <si>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</si>
  <si>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</si>
  <si>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</si>
  <si>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</si>
  <si>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</si>
  <si>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</si>
  <si>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</si>
  <si>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</si>
  <si>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</si>
  <si>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</si>
  <si>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</si>
  <si>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</si>
  <si>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</si>
  <si>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</si>
  <si>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</si>
  <si>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</si>
  <si>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</si>
  <si>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</si>
  <si>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</si>
  <si>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</si>
  <si>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</si>
  <si>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</si>
  <si>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</si>
  <si>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</si>
  <si>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</si>
  <si>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</si>
  <si>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</si>
  <si>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</si>
  <si>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</si>
  <si>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</si>
  <si>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</si>
  <si>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</si>
  <si>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</si>
  <si>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</si>
  <si>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</si>
  <si>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</si>
  <si>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</si>
  <si>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</si>
  <si>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</si>
  <si>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</si>
  <si>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</si>
  <si>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</si>
  <si>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</si>
  <si>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</si>
  <si>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</si>
  <si>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</si>
  <si>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</si>
  <si>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</si>
  <si>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</si>
  <si>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</si>
  <si>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</si>
  <si>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</si>
  <si>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</si>
  <si>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</si>
  <si>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</si>
  <si>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</si>
  <si>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</si>
  <si>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</si>
  <si>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</si>
  <si>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</si>
  <si>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</si>
  <si>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</si>
  <si>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</si>
  <si>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</si>
  <si>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</si>
  <si>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</si>
  <si>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</si>
  <si>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</si>
  <si>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</si>
  <si>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</si>
  <si>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</si>
  <si>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</si>
  <si>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</si>
  <si>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</si>
  <si>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</si>
  <si>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</si>
  <si>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</si>
  <si>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</si>
  <si>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5
Установка замка на почтовый ящик - шт 11
Ремонт системы ТВС (внутриквартирные) -  мп 17,69
Ремонт системы ТВС (разводка) -  мп 3,20
Ремонт теплоизоляции трубопровода -  мп 10
Замена автоматических выключателей -  шт 1
Замена светильников -  шт 4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</si>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</sst>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8346.7999999999993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1977</v>
      </c>
      <c r="J9" s="151"/>
      <c r="K9" s="151"/>
      <c r="L9" s="151"/>
      <c r="M9" s="151"/>
      <c r="N9" s="6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96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4" t="s">
        <v>8</v>
      </c>
      <c r="C10" s="134"/>
      <c r="D10" s="134"/>
      <c r="E10" s="134"/>
      <c r="F10" s="134"/>
      <c r="G10" s="134"/>
      <c r="H10" s="134"/>
      <c r="I10" s="137" t="s">
        <v>9</v>
      </c>
      <c r="J10" s="137"/>
      <c r="K10" s="137"/>
      <c r="L10" s="137"/>
      <c r="M10" s="137"/>
      <c r="N10" s="6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52">
        <v>4953.76</v>
      </c>
      <c r="Y10" s="152"/>
      <c r="Z10" s="152"/>
      <c r="AA10" s="152"/>
      <c r="AB10" s="152"/>
      <c r="AC10" s="152"/>
      <c r="AD10" s="152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3</v>
      </c>
      <c r="J11" s="133"/>
      <c r="K11" s="133"/>
      <c r="L11" s="133"/>
      <c r="M11" s="133"/>
      <c r="N11" s="6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2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6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543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5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f>1016+1834.04</f>
        <v>2850.04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19</v>
      </c>
      <c r="J14" s="122"/>
      <c r="K14" s="122"/>
      <c r="L14" s="122"/>
      <c r="M14" s="122"/>
      <c r="N14" s="7"/>
      <c r="O14" s="121" t="s">
        <v>20</v>
      </c>
      <c r="P14" s="121"/>
      <c r="Q14" s="121"/>
      <c r="R14" s="121"/>
      <c r="S14" s="121"/>
      <c r="T14" s="121"/>
      <c r="U14" s="121"/>
      <c r="V14" s="121"/>
      <c r="W14" s="121"/>
      <c r="X14" s="122">
        <v>184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3" t="s">
        <v>21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5" customFormat="1" ht="21.95" customHeight="1" x14ac:dyDescent="0.2">
      <c r="A17" s="8"/>
      <c r="B17" s="125" t="s">
        <v>22</v>
      </c>
      <c r="C17" s="127" t="s">
        <v>23</v>
      </c>
      <c r="D17" s="127"/>
      <c r="E17" s="127"/>
      <c r="F17" s="127"/>
      <c r="G17" s="127" t="s">
        <v>24</v>
      </c>
      <c r="H17" s="127"/>
      <c r="I17" s="127" t="s">
        <v>25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26</v>
      </c>
      <c r="V17" s="127"/>
      <c r="W17" s="129"/>
      <c r="X17" s="125" t="s">
        <v>69</v>
      </c>
      <c r="Y17" s="127"/>
      <c r="Z17" s="127"/>
      <c r="AA17" s="127"/>
      <c r="AB17" s="127"/>
      <c r="AC17" s="127"/>
      <c r="AD17" s="129"/>
    </row>
    <row r="18" spans="1:37" s="15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70</v>
      </c>
      <c r="J18" s="131"/>
      <c r="K18" s="131"/>
      <c r="L18" s="131"/>
      <c r="M18" s="131"/>
      <c r="N18" s="131"/>
      <c r="O18" s="131"/>
      <c r="P18" s="131" t="s">
        <v>71</v>
      </c>
      <c r="Q18" s="131"/>
      <c r="R18" s="131"/>
      <c r="S18" s="131"/>
      <c r="T18" s="131"/>
      <c r="U18" s="16" t="s">
        <v>72</v>
      </c>
      <c r="V18" s="131" t="s">
        <v>73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1651.7330000000002</v>
      </c>
      <c r="H19" s="97"/>
      <c r="I19" s="117">
        <v>1235.69</v>
      </c>
      <c r="J19" s="117"/>
      <c r="K19" s="117"/>
      <c r="L19" s="117"/>
      <c r="M19" s="117"/>
      <c r="N19" s="117"/>
      <c r="O19" s="117"/>
      <c r="P19" s="117">
        <v>380.65</v>
      </c>
      <c r="Q19" s="117"/>
      <c r="R19" s="117"/>
      <c r="S19" s="117"/>
      <c r="T19" s="117"/>
      <c r="U19" s="18">
        <v>35.393000000000001</v>
      </c>
      <c r="V19" s="117">
        <v>0</v>
      </c>
      <c r="W19" s="118"/>
      <c r="X19" s="119">
        <v>47.982999999999997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4461.0709999999999</v>
      </c>
      <c r="H20" s="97"/>
      <c r="I20" s="101">
        <v>4021.03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440.041</v>
      </c>
      <c r="V20" s="101">
        <v>0</v>
      </c>
      <c r="W20" s="112"/>
      <c r="X20" s="113">
        <v>17.672000000000001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4200.3810000000003</v>
      </c>
      <c r="H21" s="97"/>
      <c r="I21" s="101">
        <f>I19+I20-I22</f>
        <v>3680.4000000000005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81.67999999999995</v>
      </c>
      <c r="Q21" s="101">
        <f>P19+Q20-Q22</f>
        <v>380.65</v>
      </c>
      <c r="R21" s="101"/>
      <c r="S21" s="101">
        <f t="shared" ref="S21" si="1">S19+S20-S22</f>
        <v>0</v>
      </c>
      <c r="T21" s="101">
        <f>T19+T20-T22</f>
        <v>0</v>
      </c>
      <c r="U21" s="19">
        <v>438.30099999999999</v>
      </c>
      <c r="V21" s="101">
        <f>V19+V20-V22</f>
        <v>0</v>
      </c>
      <c r="W21" s="112">
        <f>W19+W20-W22</f>
        <v>0</v>
      </c>
      <c r="X21" s="113">
        <v>29.492999999999999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1912.423</v>
      </c>
      <c r="H22" s="97"/>
      <c r="I22" s="101">
        <v>1576.32</v>
      </c>
      <c r="J22" s="101"/>
      <c r="K22" s="101"/>
      <c r="L22" s="101"/>
      <c r="M22" s="101"/>
      <c r="N22" s="101"/>
      <c r="O22" s="101"/>
      <c r="P22" s="101">
        <v>298.97000000000003</v>
      </c>
      <c r="Q22" s="101"/>
      <c r="R22" s="101"/>
      <c r="S22" s="101"/>
      <c r="T22" s="101"/>
      <c r="U22" s="19">
        <f>U19+U20-U21</f>
        <v>37.132999999999981</v>
      </c>
      <c r="V22" s="101">
        <v>0</v>
      </c>
      <c r="W22" s="112"/>
      <c r="X22" s="113">
        <f>X19+X20-X21</f>
        <v>36.162000000000006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260.68999999999994</v>
      </c>
      <c r="H23" s="97"/>
      <c r="I23" s="101">
        <f>I22-I19</f>
        <v>340.62999999999988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-81.67999999999995</v>
      </c>
      <c r="Q23" s="101">
        <f>Q22-P19</f>
        <v>-380.65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1.7399999999999807</v>
      </c>
      <c r="V23" s="102">
        <f>V22-V19</f>
        <v>0</v>
      </c>
      <c r="W23" s="103">
        <f>W22-W19</f>
        <v>0</v>
      </c>
      <c r="X23" s="104">
        <f>X22-X19</f>
        <v>-11.820999999999991</v>
      </c>
      <c r="Y23" s="105">
        <f t="shared" ref="Y23" si="5">Y22-Y19</f>
        <v>0</v>
      </c>
      <c r="Z23" s="105"/>
      <c r="AA23" s="105">
        <f>AA22-X19</f>
        <v>-47.982999999999997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0.94156336000928931</v>
      </c>
      <c r="H24" s="100"/>
      <c r="I24" s="107">
        <f>I21/I20</f>
        <v>0.91528787400243228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0.99604582300285649</v>
      </c>
      <c r="V24" s="107"/>
      <c r="W24" s="108"/>
      <c r="X24" s="109">
        <f>X21/X20</f>
        <v>1.6689112720688093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9" t="s">
        <v>41</v>
      </c>
      <c r="D27" s="89"/>
      <c r="E27" s="89"/>
      <c r="F27" s="89"/>
      <c r="G27" s="89"/>
      <c r="H27" s="89"/>
      <c r="I27" s="90">
        <v>1126.39653</v>
      </c>
      <c r="J27" s="90"/>
      <c r="K27" s="90"/>
      <c r="L27" s="90"/>
      <c r="M27" s="90"/>
      <c r="N27" s="28"/>
      <c r="O27" s="91" t="s">
        <v>42</v>
      </c>
      <c r="P27" s="92"/>
      <c r="Q27" s="92"/>
      <c r="R27" s="93" t="s">
        <v>43</v>
      </c>
      <c r="S27" s="93"/>
      <c r="T27" s="93"/>
      <c r="U27" s="93"/>
      <c r="V27" s="93"/>
      <c r="W27" s="93"/>
      <c r="X27" s="93"/>
      <c r="Y27" s="94">
        <v>19.417999999999999</v>
      </c>
      <c r="Z27" s="94"/>
      <c r="AA27" s="94"/>
      <c r="AB27" s="94"/>
      <c r="AC27" s="94"/>
      <c r="AD27" s="9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7" t="s">
        <v>75</v>
      </c>
      <c r="D28" s="87"/>
      <c r="E28" s="87"/>
      <c r="F28" s="87"/>
      <c r="G28" s="87"/>
      <c r="H28" s="87"/>
      <c r="I28" s="88">
        <v>608.82093999999995</v>
      </c>
      <c r="J28" s="88"/>
      <c r="K28" s="88"/>
      <c r="L28" s="88"/>
      <c r="M28" s="88"/>
      <c r="N28" s="32"/>
      <c r="O28" s="70" t="s">
        <v>45</v>
      </c>
      <c r="P28" s="71"/>
      <c r="Q28" s="71"/>
      <c r="R28" s="72" t="s">
        <v>46</v>
      </c>
      <c r="S28" s="72"/>
      <c r="T28" s="72"/>
      <c r="U28" s="72"/>
      <c r="V28" s="72"/>
      <c r="W28" s="72"/>
      <c r="X28" s="72"/>
      <c r="Y28" s="73">
        <v>24.26</v>
      </c>
      <c r="Z28" s="73"/>
      <c r="AA28" s="73"/>
      <c r="AB28" s="73"/>
      <c r="AC28" s="73"/>
      <c r="AD28" s="7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7" t="s">
        <v>76</v>
      </c>
      <c r="D29" s="87"/>
      <c r="E29" s="87"/>
      <c r="F29" s="87"/>
      <c r="G29" s="87"/>
      <c r="H29" s="87"/>
      <c r="I29" s="88">
        <f>I30+I31+I32+I33+I34+I35+I36</f>
        <v>1836.0874799999999</v>
      </c>
      <c r="J29" s="88"/>
      <c r="K29" s="88"/>
      <c r="L29" s="88"/>
      <c r="M29" s="88"/>
      <c r="N29" s="32"/>
      <c r="O29" s="70" t="s">
        <v>48</v>
      </c>
      <c r="P29" s="71"/>
      <c r="Q29" s="71"/>
      <c r="R29" s="72" t="s">
        <v>49</v>
      </c>
      <c r="S29" s="72"/>
      <c r="T29" s="72"/>
      <c r="U29" s="72"/>
      <c r="V29" s="72"/>
      <c r="W29" s="72"/>
      <c r="X29" s="72"/>
      <c r="Y29" s="73">
        <v>2.72</v>
      </c>
      <c r="Z29" s="73"/>
      <c r="AA29" s="73"/>
      <c r="AB29" s="73"/>
      <c r="AC29" s="73"/>
      <c r="AD29" s="7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77</v>
      </c>
      <c r="D30" s="45"/>
      <c r="E30" s="45"/>
      <c r="F30" s="45"/>
      <c r="G30" s="45"/>
      <c r="H30" s="45"/>
      <c r="I30" s="46">
        <v>489.98277999999999</v>
      </c>
      <c r="J30" s="46"/>
      <c r="K30" s="46"/>
      <c r="L30" s="46"/>
      <c r="M30" s="46"/>
      <c r="N30" s="32"/>
      <c r="O30" s="70" t="s">
        <v>51</v>
      </c>
      <c r="P30" s="71"/>
      <c r="Q30" s="71"/>
      <c r="R30" s="72" t="s">
        <v>55</v>
      </c>
      <c r="S30" s="72"/>
      <c r="T30" s="72"/>
      <c r="U30" s="72"/>
      <c r="V30" s="72"/>
      <c r="W30" s="72"/>
      <c r="X30" s="72"/>
      <c r="Y30" s="73">
        <v>12.941000000000001</v>
      </c>
      <c r="Z30" s="73"/>
      <c r="AA30" s="73"/>
      <c r="AB30" s="73"/>
      <c r="AC30" s="73"/>
      <c r="AD30" s="7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46">
        <v>329.31144</v>
      </c>
      <c r="J31" s="46"/>
      <c r="K31" s="46"/>
      <c r="L31" s="46"/>
      <c r="M31" s="46"/>
      <c r="N31" s="32"/>
      <c r="O31" s="75" t="s">
        <v>54</v>
      </c>
      <c r="P31" s="76"/>
      <c r="Q31" s="76"/>
      <c r="R31" s="77" t="s">
        <v>58</v>
      </c>
      <c r="S31" s="77"/>
      <c r="T31" s="77"/>
      <c r="U31" s="77"/>
      <c r="V31" s="77"/>
      <c r="W31" s="77"/>
      <c r="X31" s="77"/>
      <c r="Y31" s="78">
        <v>230.61600000000001</v>
      </c>
      <c r="Z31" s="78"/>
      <c r="AA31" s="78"/>
      <c r="AB31" s="78"/>
      <c r="AC31" s="78"/>
      <c r="AD31" s="7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46">
        <v>110.46196999999999</v>
      </c>
      <c r="J32" s="46"/>
      <c r="K32" s="46"/>
      <c r="L32" s="46"/>
      <c r="M32" s="46"/>
      <c r="N32" s="32"/>
      <c r="O32" s="49" t="s">
        <v>78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289.95500000000004</v>
      </c>
      <c r="Z32" s="47"/>
      <c r="AA32" s="47"/>
      <c r="AB32" s="47"/>
      <c r="AC32" s="47"/>
      <c r="AD32" s="4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46">
        <v>128.57939999999999</v>
      </c>
      <c r="J33" s="46"/>
      <c r="K33" s="46"/>
      <c r="L33" s="46"/>
      <c r="M33" s="46"/>
      <c r="N33" s="32"/>
      <c r="O33" s="54" t="s">
        <v>79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2" t="s">
        <v>62</v>
      </c>
      <c r="D34" s="52"/>
      <c r="E34" s="52"/>
      <c r="F34" s="52"/>
      <c r="G34" s="52"/>
      <c r="H34" s="52"/>
      <c r="I34" s="53">
        <v>434.92491000000001</v>
      </c>
      <c r="J34" s="53"/>
      <c r="K34" s="53"/>
      <c r="L34" s="53"/>
      <c r="M34" s="53"/>
      <c r="N34" s="13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46">
        <v>293.10291999999998</v>
      </c>
      <c r="J35" s="46"/>
      <c r="K35" s="46"/>
      <c r="L35" s="46"/>
      <c r="M35" s="46"/>
      <c r="N35" s="32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46">
        <v>49.724060000000001</v>
      </c>
      <c r="J36" s="46"/>
      <c r="K36" s="46"/>
      <c r="L36" s="46"/>
      <c r="M36" s="46"/>
      <c r="N36" s="13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7" t="s">
        <v>67</v>
      </c>
      <c r="C37" s="63" t="s">
        <v>80</v>
      </c>
      <c r="D37" s="63"/>
      <c r="E37" s="63"/>
      <c r="F37" s="63"/>
      <c r="G37" s="63"/>
      <c r="H37" s="63"/>
      <c r="I37" s="64">
        <v>34.079520000000002</v>
      </c>
      <c r="J37" s="64"/>
      <c r="K37" s="64"/>
      <c r="L37" s="64"/>
      <c r="M37" s="64"/>
      <c r="N37" s="3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7" t="s">
        <v>68</v>
      </c>
      <c r="C38" s="63" t="s">
        <v>81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13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82</v>
      </c>
      <c r="C39" s="66"/>
      <c r="D39" s="66"/>
      <c r="E39" s="66"/>
      <c r="F39" s="66"/>
      <c r="G39" s="66"/>
      <c r="H39" s="67"/>
      <c r="I39" s="68">
        <f>I27+I28+I29+I37+I38</f>
        <v>3605.38447</v>
      </c>
      <c r="J39" s="68"/>
      <c r="K39" s="68"/>
      <c r="L39" s="68"/>
      <c r="M39" s="69"/>
      <c r="N39" s="3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2018-02-21T12:04:40Z</cp:lastPrinted>
  <dcterms:modified xsi:type="dcterms:W3CDTF">2022-03-26T08:46:47Z</dcterms:modified>
</cp:coreProperties>
</file>