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28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X13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<sst xmlns="http://schemas.openxmlformats.org/spreadsheetml/2006/main" count="92" uniqueCount="90">
  <si>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</si>
  <si>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</si>
  <si>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</si>
  <si>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</si>
  <si>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</si>
  <si>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</si>
  <si>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</si>
  <si>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</si>
  <si>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</si>
  <si>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</si>
  <si>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</si>
  <si>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</si>
  <si>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</si>
  <si>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</si>
  <si>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</si>
  <si>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</si>
  <si>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</si>
  <si>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</si>
  <si>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</si>
  <si>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</si>
  <si>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</si>
  <si>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</si>
  <si>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</si>
  <si>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</si>
  <si>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</si>
  <si>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</si>
  <si>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</si>
  <si>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</si>
  <si>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</si>
  <si>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</si>
  <si>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</si>
  <si>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</si>
  <si>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</si>
  <si>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</si>
  <si>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</si>
  <si>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</si>
  <si>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</si>
  <si>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</si>
  <si>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</si>
  <si>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</si>
  <si>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</si>
  <si>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</si>
  <si>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</si>
  <si>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</si>
  <si>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</si>
  <si>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</si>
  <si>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</si>
  <si>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</si>
  <si>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</si>
  <si>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</si>
  <si>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</si>
  <si>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</si>
  <si>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</si>
  <si>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</si>
  <si>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</si>
  <si>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</si>
  <si>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</si>
  <si>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</si>
  <si>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</si>
  <si>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</si>
  <si>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</si>
  <si>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</si>
  <si>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</si>
  <si>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</si>
  <si>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</si>
  <si>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</si>
  <si>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</si>
  <si>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</si>
  <si>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</si>
  <si>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</si>
  <si>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</si>
  <si>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</si>
  <si>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</si>
  <si>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</si>
  <si>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</si>
  <si>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</si>
  <si>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</si>
  <si>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</si>
  <si>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</si>
  <si>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</si>
  <si>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</si>
  <si>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</si>
  <si>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</si>
  <si>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</si>
  <si>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</si>
  <si>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</si>
  <si>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</si>
  <si>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металлической кровли -  кв.м. 439
Ремонт деревянных конструкций -  шт 5
Установка почтовых ящиков 4х-секционный - шт 2
Ремонт системы ТВС (внутриквартирные) -  мп 4,56
Ремонт теплоизоляции трубопровода -  мп 44
Замена неисправных участков эл/сети -  мп 73
Замена автоматических выключателей -  шт 1
Замена светильников -  шт 5</t>
  </si>
  <si>
    <t>за 2021 год</t>
  </si>
  <si>
    <t>да (под.№1-3)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</si>
</sst>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E27" sqref="AE27:AF42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85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88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4</v>
      </c>
      <c r="P7" s="149"/>
      <c r="Q7" s="149"/>
      <c r="R7" s="149"/>
      <c r="S7" s="149"/>
      <c r="T7" s="149"/>
      <c r="U7" s="149"/>
      <c r="V7" s="150">
        <f>X10+X12+X13</f>
        <v>12119.7</v>
      </c>
      <c r="W7" s="150"/>
      <c r="X7" s="150"/>
      <c r="Y7" s="151" t="s">
        <v>5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1973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128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6" t="s">
        <v>9</v>
      </c>
      <c r="J10" s="136"/>
      <c r="K10" s="136"/>
      <c r="L10" s="136"/>
      <c r="M10" s="136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34">
        <v>6897.4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4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2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4">
        <v>1045.2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89</v>
      </c>
      <c r="J13" s="136"/>
      <c r="K13" s="136"/>
      <c r="L13" s="136"/>
      <c r="M13" s="136"/>
      <c r="N13" s="6"/>
      <c r="O13" s="135" t="s">
        <v>16</v>
      </c>
      <c r="P13" s="135"/>
      <c r="Q13" s="135"/>
      <c r="R13" s="135"/>
      <c r="S13" s="135"/>
      <c r="T13" s="135"/>
      <c r="U13" s="135"/>
      <c r="V13" s="135"/>
      <c r="W13" s="135"/>
      <c r="X13" s="137">
        <f>1401+2776.1</f>
        <v>4177.1000000000004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17</v>
      </c>
      <c r="C14" s="138"/>
      <c r="D14" s="138"/>
      <c r="E14" s="138"/>
      <c r="F14" s="138"/>
      <c r="G14" s="138"/>
      <c r="H14" s="138"/>
      <c r="I14" s="139" t="s">
        <v>18</v>
      </c>
      <c r="J14" s="139"/>
      <c r="K14" s="139"/>
      <c r="L14" s="139"/>
      <c r="M14" s="139"/>
      <c r="N14" s="7"/>
      <c r="O14" s="138" t="s">
        <v>19</v>
      </c>
      <c r="P14" s="138"/>
      <c r="Q14" s="138"/>
      <c r="R14" s="138"/>
      <c r="S14" s="138"/>
      <c r="T14" s="138"/>
      <c r="U14" s="138"/>
      <c r="V14" s="138"/>
      <c r="W14" s="138"/>
      <c r="X14" s="139">
        <v>288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20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21</v>
      </c>
      <c r="C17" s="126" t="s">
        <v>22</v>
      </c>
      <c r="D17" s="126"/>
      <c r="E17" s="126"/>
      <c r="F17" s="126"/>
      <c r="G17" s="126" t="s">
        <v>23</v>
      </c>
      <c r="H17" s="126"/>
      <c r="I17" s="126" t="s">
        <v>24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25</v>
      </c>
      <c r="V17" s="126"/>
      <c r="W17" s="128"/>
      <c r="X17" s="124" t="s">
        <v>68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69</v>
      </c>
      <c r="J18" s="130"/>
      <c r="K18" s="130"/>
      <c r="L18" s="130"/>
      <c r="M18" s="130"/>
      <c r="N18" s="130"/>
      <c r="O18" s="130"/>
      <c r="P18" s="130" t="s">
        <v>70</v>
      </c>
      <c r="Q18" s="130"/>
      <c r="R18" s="130"/>
      <c r="S18" s="130"/>
      <c r="T18" s="130"/>
      <c r="U18" s="12" t="s">
        <v>71</v>
      </c>
      <c r="V18" s="130" t="s">
        <v>72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1487.048</v>
      </c>
      <c r="H19" s="98"/>
      <c r="I19" s="118">
        <v>1339.84</v>
      </c>
      <c r="J19" s="118"/>
      <c r="K19" s="118"/>
      <c r="L19" s="118"/>
      <c r="M19" s="118"/>
      <c r="N19" s="118"/>
      <c r="O19" s="118"/>
      <c r="P19" s="118">
        <v>79.17</v>
      </c>
      <c r="Q19" s="118"/>
      <c r="R19" s="118"/>
      <c r="S19" s="118"/>
      <c r="T19" s="118"/>
      <c r="U19" s="14">
        <v>68.037999999999997</v>
      </c>
      <c r="V19" s="118">
        <v>0</v>
      </c>
      <c r="W19" s="119"/>
      <c r="X19" s="120">
        <v>80.671000000000006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6519.04</v>
      </c>
      <c r="H20" s="98"/>
      <c r="I20" s="102">
        <v>5673.54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845.5</v>
      </c>
      <c r="V20" s="102">
        <v>0</v>
      </c>
      <c r="W20" s="113"/>
      <c r="X20" s="114">
        <v>28.358000000000001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6451.585</v>
      </c>
      <c r="H21" s="98"/>
      <c r="I21" s="102">
        <f>I19+I20-I22</f>
        <v>5679.1100000000006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-69.719999999999985</v>
      </c>
      <c r="Q21" s="102">
        <f>P19+Q20-Q22</f>
        <v>79.17</v>
      </c>
      <c r="R21" s="102"/>
      <c r="S21" s="102">
        <f t="shared" ref="S21" si="1">S19+S20-S22</f>
        <v>0</v>
      </c>
      <c r="T21" s="102">
        <f>T19+T20-T22</f>
        <v>0</v>
      </c>
      <c r="U21" s="15">
        <v>842.19500000000005</v>
      </c>
      <c r="V21" s="102">
        <f>V19+V20-V22</f>
        <v>0</v>
      </c>
      <c r="W21" s="113">
        <f>W19+W20-W22</f>
        <v>0</v>
      </c>
      <c r="X21" s="114">
        <v>48.220999999999997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1554.5029999999997</v>
      </c>
      <c r="H22" s="98"/>
      <c r="I22" s="102">
        <v>1334.27</v>
      </c>
      <c r="J22" s="102"/>
      <c r="K22" s="102"/>
      <c r="L22" s="102"/>
      <c r="M22" s="102"/>
      <c r="N22" s="102"/>
      <c r="O22" s="102"/>
      <c r="P22" s="102">
        <v>148.88999999999999</v>
      </c>
      <c r="Q22" s="102"/>
      <c r="R22" s="102"/>
      <c r="S22" s="102"/>
      <c r="T22" s="102"/>
      <c r="U22" s="15">
        <f>U19+U20-U21</f>
        <v>71.342999999999961</v>
      </c>
      <c r="V22" s="102">
        <v>0</v>
      </c>
      <c r="W22" s="113"/>
      <c r="X22" s="114">
        <f>X19+X20-X21</f>
        <v>60.808000000000014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67.455000000000013</v>
      </c>
      <c r="H23" s="98"/>
      <c r="I23" s="102">
        <f>I22-I19</f>
        <v>-5.5699999999999363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69.719999999999985</v>
      </c>
      <c r="Q23" s="102">
        <f>Q22-P19</f>
        <v>-79.17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3.3049999999999642</v>
      </c>
      <c r="V23" s="103">
        <f>V22-V19</f>
        <v>0</v>
      </c>
      <c r="W23" s="104">
        <f>W22-W19</f>
        <v>0</v>
      </c>
      <c r="X23" s="105">
        <f>X22-X19</f>
        <v>-19.862999999999992</v>
      </c>
      <c r="Y23" s="106">
        <f t="shared" ref="Y23" si="5">Y22-Y19</f>
        <v>0</v>
      </c>
      <c r="Z23" s="106"/>
      <c r="AA23" s="106">
        <f>AA22-X19</f>
        <v>-80.671000000000006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0.98965261756332223</v>
      </c>
      <c r="H24" s="101"/>
      <c r="I24" s="108">
        <f>I21/I20</f>
        <v>1.0009817503710208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0.99609107037256073</v>
      </c>
      <c r="V24" s="108"/>
      <c r="W24" s="109"/>
      <c r="X24" s="110">
        <f>X21/X20</f>
        <v>1.7004372663798575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88" t="s">
        <v>40</v>
      </c>
      <c r="D27" s="88"/>
      <c r="E27" s="88"/>
      <c r="F27" s="88"/>
      <c r="G27" s="88"/>
      <c r="H27" s="88"/>
      <c r="I27" s="89">
        <v>1319.16651</v>
      </c>
      <c r="J27" s="89"/>
      <c r="K27" s="89"/>
      <c r="L27" s="89"/>
      <c r="M27" s="89"/>
      <c r="N27" s="24"/>
      <c r="O27" s="90" t="s">
        <v>41</v>
      </c>
      <c r="P27" s="91"/>
      <c r="Q27" s="91"/>
      <c r="R27" s="92" t="s">
        <v>42</v>
      </c>
      <c r="S27" s="92"/>
      <c r="T27" s="92"/>
      <c r="U27" s="92"/>
      <c r="V27" s="92"/>
      <c r="W27" s="92"/>
      <c r="X27" s="92"/>
      <c r="Y27" s="93">
        <v>22.239000000000001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5" t="s">
        <v>74</v>
      </c>
      <c r="D28" s="95"/>
      <c r="E28" s="95"/>
      <c r="F28" s="95"/>
      <c r="G28" s="95"/>
      <c r="H28" s="95"/>
      <c r="I28" s="96">
        <v>857.68290999999999</v>
      </c>
      <c r="J28" s="96"/>
      <c r="K28" s="96"/>
      <c r="L28" s="96"/>
      <c r="M28" s="96"/>
      <c r="N28" s="28"/>
      <c r="O28" s="76" t="s">
        <v>44</v>
      </c>
      <c r="P28" s="77"/>
      <c r="Q28" s="77"/>
      <c r="R28" s="78" t="s">
        <v>45</v>
      </c>
      <c r="S28" s="78"/>
      <c r="T28" s="78"/>
      <c r="U28" s="78"/>
      <c r="V28" s="78"/>
      <c r="W28" s="78"/>
      <c r="X28" s="78"/>
      <c r="Y28" s="79">
        <v>27.786000000000001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95" t="s">
        <v>75</v>
      </c>
      <c r="D29" s="95"/>
      <c r="E29" s="95"/>
      <c r="F29" s="95"/>
      <c r="G29" s="95"/>
      <c r="H29" s="95"/>
      <c r="I29" s="96">
        <f>I30+I31+I32+I33+I34+I35+I36</f>
        <v>2173.7406799999999</v>
      </c>
      <c r="J29" s="96"/>
      <c r="K29" s="96"/>
      <c r="L29" s="96"/>
      <c r="M29" s="96"/>
      <c r="N29" s="28"/>
      <c r="O29" s="76" t="s">
        <v>47</v>
      </c>
      <c r="P29" s="77"/>
      <c r="Q29" s="77"/>
      <c r="R29" s="78" t="s">
        <v>48</v>
      </c>
      <c r="S29" s="78"/>
      <c r="T29" s="78"/>
      <c r="U29" s="78"/>
      <c r="V29" s="78"/>
      <c r="W29" s="78"/>
      <c r="X29" s="78"/>
      <c r="Y29" s="79">
        <v>3.1150000000000002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39" t="s">
        <v>76</v>
      </c>
      <c r="D30" s="39"/>
      <c r="E30" s="39"/>
      <c r="F30" s="39"/>
      <c r="G30" s="39"/>
      <c r="H30" s="39"/>
      <c r="I30" s="40">
        <v>522.19689000000005</v>
      </c>
      <c r="J30" s="40"/>
      <c r="K30" s="40"/>
      <c r="L30" s="40"/>
      <c r="M30" s="40"/>
      <c r="N30" s="28"/>
      <c r="O30" s="76" t="s">
        <v>50</v>
      </c>
      <c r="P30" s="77"/>
      <c r="Q30" s="77"/>
      <c r="R30" s="78" t="s">
        <v>54</v>
      </c>
      <c r="S30" s="78"/>
      <c r="T30" s="78"/>
      <c r="U30" s="78"/>
      <c r="V30" s="78"/>
      <c r="W30" s="78"/>
      <c r="X30" s="78"/>
      <c r="Y30" s="79">
        <v>14.821999999999999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9" t="s">
        <v>52</v>
      </c>
      <c r="D31" s="39"/>
      <c r="E31" s="39"/>
      <c r="F31" s="39"/>
      <c r="G31" s="39"/>
      <c r="H31" s="39"/>
      <c r="I31" s="40">
        <v>439.08195000000001</v>
      </c>
      <c r="J31" s="40"/>
      <c r="K31" s="40"/>
      <c r="L31" s="40"/>
      <c r="M31" s="40"/>
      <c r="N31" s="28"/>
      <c r="O31" s="46" t="s">
        <v>53</v>
      </c>
      <c r="P31" s="47"/>
      <c r="Q31" s="47"/>
      <c r="R31" s="50" t="s">
        <v>57</v>
      </c>
      <c r="S31" s="50"/>
      <c r="T31" s="50"/>
      <c r="U31" s="50"/>
      <c r="V31" s="50"/>
      <c r="W31" s="50"/>
      <c r="X31" s="50"/>
      <c r="Y31" s="51">
        <v>326.24599999999998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9" t="s">
        <v>56</v>
      </c>
      <c r="D32" s="39"/>
      <c r="E32" s="39"/>
      <c r="F32" s="39"/>
      <c r="G32" s="39"/>
      <c r="H32" s="39"/>
      <c r="I32" s="40">
        <v>51.283969999999997</v>
      </c>
      <c r="J32" s="40"/>
      <c r="K32" s="40"/>
      <c r="L32" s="40"/>
      <c r="M32" s="40"/>
      <c r="N32" s="28"/>
      <c r="O32" s="55" t="s">
        <v>77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394.20799999999997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9" t="s">
        <v>59</v>
      </c>
      <c r="D33" s="39"/>
      <c r="E33" s="39"/>
      <c r="F33" s="39"/>
      <c r="G33" s="39"/>
      <c r="H33" s="39"/>
      <c r="I33" s="40">
        <v>194.62795</v>
      </c>
      <c r="J33" s="40"/>
      <c r="K33" s="40"/>
      <c r="L33" s="40"/>
      <c r="M33" s="40"/>
      <c r="N33" s="28"/>
      <c r="O33" s="43" t="s">
        <v>78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41" t="s">
        <v>61</v>
      </c>
      <c r="D34" s="41"/>
      <c r="E34" s="41"/>
      <c r="F34" s="41"/>
      <c r="G34" s="41"/>
      <c r="H34" s="41"/>
      <c r="I34" s="42">
        <v>529.85797000000002</v>
      </c>
      <c r="J34" s="42"/>
      <c r="K34" s="42"/>
      <c r="L34" s="42"/>
      <c r="M34" s="42"/>
      <c r="N34" s="9"/>
      <c r="O34" s="65" t="s">
        <v>87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39" t="s">
        <v>63</v>
      </c>
      <c r="D35" s="39"/>
      <c r="E35" s="39"/>
      <c r="F35" s="39"/>
      <c r="G35" s="39"/>
      <c r="H35" s="39"/>
      <c r="I35" s="40">
        <v>244.01715999999999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39" t="s">
        <v>65</v>
      </c>
      <c r="D36" s="39"/>
      <c r="E36" s="39"/>
      <c r="F36" s="39"/>
      <c r="G36" s="39"/>
      <c r="H36" s="39"/>
      <c r="I36" s="40">
        <v>192.67479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66</v>
      </c>
      <c r="C37" s="71" t="s">
        <v>79</v>
      </c>
      <c r="D37" s="71"/>
      <c r="E37" s="71"/>
      <c r="F37" s="71"/>
      <c r="G37" s="71"/>
      <c r="H37" s="71"/>
      <c r="I37" s="72">
        <v>48.784080000000003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67</v>
      </c>
      <c r="C38" s="71" t="s">
        <v>80</v>
      </c>
      <c r="D38" s="71"/>
      <c r="E38" s="71"/>
      <c r="F38" s="71"/>
      <c r="G38" s="71"/>
      <c r="H38" s="71"/>
      <c r="I38" s="72">
        <v>52.553420000000003</v>
      </c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F38" s="38"/>
    </row>
    <row r="39" spans="2:37" s="8" customFormat="1" ht="30" customHeight="1" thickBot="1" x14ac:dyDescent="0.25">
      <c r="B39" s="73" t="s">
        <v>81</v>
      </c>
      <c r="C39" s="74"/>
      <c r="D39" s="74"/>
      <c r="E39" s="74"/>
      <c r="F39" s="74"/>
      <c r="G39" s="74"/>
      <c r="H39" s="75"/>
      <c r="I39" s="63">
        <f>I27+I28+I29+I37+I38</f>
        <v>4451.9276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F39" s="38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2019-03-22T02:38:00Z</cp:lastPrinted>
  <dcterms:modified xsi:type="dcterms:W3CDTF">2022-04-05T07:57:07Z</dcterms:modified>
</cp:coreProperties>
</file>