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7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<sst xmlns="http://schemas.openxmlformats.org/spreadsheetml/2006/main" count="92" uniqueCount="90">
  <si>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</si>
  <si>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</si>
  <si>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</si>
  <si>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</si>
  <si>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</si>
  <si>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</si>
  <si>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</si>
  <si>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</si>
  <si>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</si>
  <si>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</si>
  <si>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</si>
  <si>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</si>
  <si>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</si>
  <si>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</si>
  <si>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</si>
  <si>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</si>
  <si>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</si>
  <si>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</si>
  <si>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</si>
  <si>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</si>
  <si>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</si>
  <si>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</si>
  <si>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</si>
  <si>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</si>
  <si>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</si>
  <si>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</si>
  <si>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</si>
  <si>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</si>
  <si>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</si>
  <si>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</si>
  <si>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</si>
  <si>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</si>
  <si>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</si>
  <si>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</si>
  <si>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</si>
  <si>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</si>
  <si>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</si>
  <si>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</si>
  <si>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</si>
  <si>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</si>
  <si>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</si>
  <si>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</si>
  <si>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</si>
  <si>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</si>
  <si>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</si>
  <si>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</si>
  <si>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</si>
  <si>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</si>
  <si>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</si>
  <si>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</si>
  <si>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</si>
  <si>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</si>
  <si>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</si>
  <si>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</si>
  <si>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</si>
  <si>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</si>
  <si>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</si>
  <si>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</si>
  <si>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</si>
  <si>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</si>
  <si>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</si>
  <si>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</si>
  <si>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</si>
  <si>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</si>
  <si>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</si>
  <si>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</si>
  <si>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</si>
  <si>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</si>
  <si>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</si>
  <si>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</si>
  <si>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</si>
  <si>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</si>
  <si>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</si>
  <si>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</si>
  <si>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</si>
  <si>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</si>
  <si>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</si>
  <si>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</si>
  <si>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</si>
  <si>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</si>
  <si>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</si>
  <si>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</si>
  <si>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</si>
  <si>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</si>
  <si>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</si>
  <si>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</si>
  <si>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</si>
  <si>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</si>
  <si>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металлической кровли -  кв.м.  441
Герметизация стыков стеновых панелей -  мп 6,10
Ремонт деревянных конструкций -  шт 7
Установка почтовых ящиков 4х-секционный - шт 4
Установка замка на почтовый ящик - шт 1
Ремонт системы ТВС (внутриквартирные) -  мп 6
Ремонт системы ТВС в подъезде -  мп 8,56
Ремонт системы ТВС (разводка) -  мп 44
Ремонт теплоизоляции трубопровода -  мп 134
Замена неисправных участков эл/сети -  мп 8
Замена светильников -  шт 2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</si>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</sst>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8" sqref="AF28:AG41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12013.93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1973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127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6902.01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4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2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1">
        <v>1071.5999999999999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60" t="s">
        <v>16</v>
      </c>
      <c r="J13" s="60"/>
      <c r="K13" s="60"/>
      <c r="L13" s="60"/>
      <c r="M13" s="60"/>
      <c r="N13" s="6"/>
      <c r="O13" s="63" t="s">
        <v>17</v>
      </c>
      <c r="P13" s="63"/>
      <c r="Q13" s="63"/>
      <c r="R13" s="63"/>
      <c r="S13" s="63"/>
      <c r="T13" s="63"/>
      <c r="U13" s="63"/>
      <c r="V13" s="63"/>
      <c r="W13" s="63"/>
      <c r="X13" s="64">
        <f>1397+2643.32</f>
        <v>4040.32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18</v>
      </c>
      <c r="C14" s="65"/>
      <c r="D14" s="65"/>
      <c r="E14" s="65"/>
      <c r="F14" s="65"/>
      <c r="G14" s="65"/>
      <c r="H14" s="65"/>
      <c r="I14" s="66" t="s">
        <v>19</v>
      </c>
      <c r="J14" s="66"/>
      <c r="K14" s="66"/>
      <c r="L14" s="66"/>
      <c r="M14" s="66"/>
      <c r="N14" s="7"/>
      <c r="O14" s="65" t="s">
        <v>20</v>
      </c>
      <c r="P14" s="65"/>
      <c r="Q14" s="65"/>
      <c r="R14" s="65"/>
      <c r="S14" s="65"/>
      <c r="T14" s="65"/>
      <c r="U14" s="65"/>
      <c r="V14" s="65"/>
      <c r="W14" s="65"/>
      <c r="X14" s="66">
        <v>290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7" t="s">
        <v>21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8"/>
      <c r="B17" s="69" t="s">
        <v>22</v>
      </c>
      <c r="C17" s="71" t="s">
        <v>23</v>
      </c>
      <c r="D17" s="71"/>
      <c r="E17" s="71"/>
      <c r="F17" s="71"/>
      <c r="G17" s="71" t="s">
        <v>24</v>
      </c>
      <c r="H17" s="71"/>
      <c r="I17" s="71" t="s">
        <v>25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26</v>
      </c>
      <c r="V17" s="71"/>
      <c r="W17" s="73"/>
      <c r="X17" s="69" t="s">
        <v>69</v>
      </c>
      <c r="Y17" s="71"/>
      <c r="Z17" s="71"/>
      <c r="AA17" s="71"/>
      <c r="AB17" s="71"/>
      <c r="AC17" s="71"/>
      <c r="AD17" s="73"/>
    </row>
    <row r="18" spans="1:37" s="11" customFormat="1" ht="32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70</v>
      </c>
      <c r="J18" s="75"/>
      <c r="K18" s="75"/>
      <c r="L18" s="75"/>
      <c r="M18" s="75"/>
      <c r="N18" s="75"/>
      <c r="O18" s="75"/>
      <c r="P18" s="75" t="s">
        <v>71</v>
      </c>
      <c r="Q18" s="75"/>
      <c r="R18" s="75"/>
      <c r="S18" s="75"/>
      <c r="T18" s="75"/>
      <c r="U18" s="12" t="s">
        <v>72</v>
      </c>
      <c r="V18" s="75" t="s">
        <v>73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8"/>
      <c r="B19" s="13" t="s">
        <v>27</v>
      </c>
      <c r="C19" s="77" t="s">
        <v>29</v>
      </c>
      <c r="D19" s="77"/>
      <c r="E19" s="77"/>
      <c r="F19" s="77"/>
      <c r="G19" s="78">
        <f>I19+P19+U19+V19</f>
        <v>1088.0060000000001</v>
      </c>
      <c r="H19" s="78"/>
      <c r="I19" s="80">
        <v>910.4</v>
      </c>
      <c r="J19" s="80"/>
      <c r="K19" s="80"/>
      <c r="L19" s="80"/>
      <c r="M19" s="80"/>
      <c r="N19" s="80"/>
      <c r="O19" s="80"/>
      <c r="P19" s="80">
        <v>39.56</v>
      </c>
      <c r="Q19" s="80"/>
      <c r="R19" s="80"/>
      <c r="S19" s="80"/>
      <c r="T19" s="80"/>
      <c r="U19" s="14">
        <v>138.04599999999999</v>
      </c>
      <c r="V19" s="80">
        <v>0</v>
      </c>
      <c r="W19" s="81"/>
      <c r="X19" s="82">
        <v>71.870999999999995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8"/>
      <c r="B20" s="13" t="s">
        <v>28</v>
      </c>
      <c r="C20" s="79" t="s">
        <v>31</v>
      </c>
      <c r="D20" s="79"/>
      <c r="E20" s="79"/>
      <c r="F20" s="79"/>
      <c r="G20" s="78">
        <f t="shared" ref="G20:G23" si="0">I20+P20+U20+V20</f>
        <v>6445.9629999999997</v>
      </c>
      <c r="H20" s="78"/>
      <c r="I20" s="84">
        <v>5587.75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858.21299999999997</v>
      </c>
      <c r="V20" s="84">
        <v>0</v>
      </c>
      <c r="W20" s="85"/>
      <c r="X20" s="86">
        <v>29.495999999999999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8"/>
      <c r="B21" s="16" t="s">
        <v>30</v>
      </c>
      <c r="C21" s="79" t="s">
        <v>33</v>
      </c>
      <c r="D21" s="79"/>
      <c r="E21" s="79"/>
      <c r="F21" s="79"/>
      <c r="G21" s="78">
        <f t="shared" si="0"/>
        <v>5237.43</v>
      </c>
      <c r="H21" s="78"/>
      <c r="I21" s="84">
        <f>I19+I20-I22</f>
        <v>5324.59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-87.16</v>
      </c>
      <c r="Q21" s="84">
        <f>P19+Q20-Q22</f>
        <v>39.56</v>
      </c>
      <c r="R21" s="84"/>
      <c r="S21" s="84">
        <f t="shared" ref="S21" si="1">S19+S20-S22</f>
        <v>0</v>
      </c>
      <c r="T21" s="84">
        <f>T19+T20-T22</f>
        <v>0</v>
      </c>
      <c r="U21" s="15">
        <v>0</v>
      </c>
      <c r="V21" s="84">
        <f>V19+V20-V22</f>
        <v>0</v>
      </c>
      <c r="W21" s="85">
        <f>W19+W20-W22</f>
        <v>0</v>
      </c>
      <c r="X21" s="86">
        <v>47.116999999999997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8"/>
      <c r="B22" s="16" t="s">
        <v>32</v>
      </c>
      <c r="C22" s="79" t="s">
        <v>35</v>
      </c>
      <c r="D22" s="79"/>
      <c r="E22" s="79"/>
      <c r="F22" s="79"/>
      <c r="G22" s="78">
        <f t="shared" si="0"/>
        <v>2296.5389999999998</v>
      </c>
      <c r="H22" s="78"/>
      <c r="I22" s="84">
        <v>1173.56</v>
      </c>
      <c r="J22" s="84"/>
      <c r="K22" s="84"/>
      <c r="L22" s="84"/>
      <c r="M22" s="84"/>
      <c r="N22" s="84"/>
      <c r="O22" s="84"/>
      <c r="P22" s="84">
        <v>126.72</v>
      </c>
      <c r="Q22" s="84"/>
      <c r="R22" s="84"/>
      <c r="S22" s="84"/>
      <c r="T22" s="84"/>
      <c r="U22" s="15">
        <f>U19+U20-U21</f>
        <v>996.25900000000001</v>
      </c>
      <c r="V22" s="84">
        <v>0</v>
      </c>
      <c r="W22" s="85"/>
      <c r="X22" s="86">
        <f>X19+X20-X21</f>
        <v>54.249999999999993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8"/>
      <c r="B23" s="16" t="s">
        <v>34</v>
      </c>
      <c r="C23" s="79" t="s">
        <v>37</v>
      </c>
      <c r="D23" s="79"/>
      <c r="E23" s="79"/>
      <c r="F23" s="79"/>
      <c r="G23" s="78">
        <f t="shared" si="0"/>
        <v>1208.5329999999999</v>
      </c>
      <c r="H23" s="78"/>
      <c r="I23" s="84">
        <f>I22-I19</f>
        <v>263.15999999999997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87.16</v>
      </c>
      <c r="Q23" s="84">
        <f>Q22-P19</f>
        <v>-39.56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858.21299999999997</v>
      </c>
      <c r="V23" s="92">
        <f>V22-V19</f>
        <v>0</v>
      </c>
      <c r="W23" s="93">
        <f>W22-W19</f>
        <v>0</v>
      </c>
      <c r="X23" s="94">
        <f>X22-X19</f>
        <v>-17.621000000000002</v>
      </c>
      <c r="Y23" s="95">
        <f t="shared" ref="Y23" si="5">Y22-Y19</f>
        <v>0</v>
      </c>
      <c r="Z23" s="95"/>
      <c r="AA23" s="95">
        <f>AA22-X19</f>
        <v>-71.870999999999995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8"/>
      <c r="B24" s="17" t="s">
        <v>36</v>
      </c>
      <c r="C24" s="89" t="s">
        <v>38</v>
      </c>
      <c r="D24" s="89"/>
      <c r="E24" s="89"/>
      <c r="F24" s="89"/>
      <c r="G24" s="90">
        <f>G21/G20</f>
        <v>0.81251319624391272</v>
      </c>
      <c r="H24" s="91"/>
      <c r="I24" s="97">
        <f>I21/I20</f>
        <v>0.95290412062100127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0</v>
      </c>
      <c r="V24" s="97"/>
      <c r="W24" s="98"/>
      <c r="X24" s="99">
        <f>X21/X20</f>
        <v>1.597403037700027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1420.47569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22.27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9" t="s">
        <v>75</v>
      </c>
      <c r="D28" s="39"/>
      <c r="E28" s="39"/>
      <c r="F28" s="39"/>
      <c r="G28" s="39"/>
      <c r="H28" s="39"/>
      <c r="I28" s="40">
        <v>1042.9939199999999</v>
      </c>
      <c r="J28" s="40"/>
      <c r="K28" s="40"/>
      <c r="L28" s="40"/>
      <c r="M28" s="40"/>
      <c r="N28" s="28"/>
      <c r="O28" s="41" t="s">
        <v>45</v>
      </c>
      <c r="P28" s="42"/>
      <c r="Q28" s="42"/>
      <c r="R28" s="43" t="s">
        <v>46</v>
      </c>
      <c r="S28" s="43"/>
      <c r="T28" s="43"/>
      <c r="U28" s="43"/>
      <c r="V28" s="43"/>
      <c r="W28" s="43"/>
      <c r="X28" s="43"/>
      <c r="Y28" s="44">
        <v>27.823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9" t="s">
        <v>76</v>
      </c>
      <c r="D29" s="39"/>
      <c r="E29" s="39"/>
      <c r="F29" s="39"/>
      <c r="G29" s="39"/>
      <c r="H29" s="39"/>
      <c r="I29" s="40">
        <f>I30+I31+I32+I33+I34+I35+I36</f>
        <v>2818.7195700000007</v>
      </c>
      <c r="J29" s="40"/>
      <c r="K29" s="40"/>
      <c r="L29" s="40"/>
      <c r="M29" s="40"/>
      <c r="N29" s="28"/>
      <c r="O29" s="41" t="s">
        <v>48</v>
      </c>
      <c r="P29" s="42"/>
      <c r="Q29" s="42"/>
      <c r="R29" s="43" t="s">
        <v>49</v>
      </c>
      <c r="S29" s="43"/>
      <c r="T29" s="43"/>
      <c r="U29" s="43"/>
      <c r="V29" s="43"/>
      <c r="W29" s="43"/>
      <c r="X29" s="43"/>
      <c r="Y29" s="44">
        <v>3.1190000000000002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6" t="s">
        <v>77</v>
      </c>
      <c r="D30" s="116"/>
      <c r="E30" s="116"/>
      <c r="F30" s="116"/>
      <c r="G30" s="116"/>
      <c r="H30" s="116"/>
      <c r="I30" s="117">
        <v>774.12653999999998</v>
      </c>
      <c r="J30" s="117"/>
      <c r="K30" s="117"/>
      <c r="L30" s="117"/>
      <c r="M30" s="117"/>
      <c r="N30" s="28"/>
      <c r="O30" s="41" t="s">
        <v>51</v>
      </c>
      <c r="P30" s="42"/>
      <c r="Q30" s="42"/>
      <c r="R30" s="43" t="s">
        <v>55</v>
      </c>
      <c r="S30" s="43"/>
      <c r="T30" s="43"/>
      <c r="U30" s="43"/>
      <c r="V30" s="43"/>
      <c r="W30" s="43"/>
      <c r="X30" s="43"/>
      <c r="Y30" s="44">
        <v>14.843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6" t="s">
        <v>53</v>
      </c>
      <c r="D31" s="116"/>
      <c r="E31" s="116"/>
      <c r="F31" s="116"/>
      <c r="G31" s="116"/>
      <c r="H31" s="116"/>
      <c r="I31" s="117">
        <v>877.39592000000005</v>
      </c>
      <c r="J31" s="117"/>
      <c r="K31" s="117"/>
      <c r="L31" s="117"/>
      <c r="M31" s="117"/>
      <c r="N31" s="28"/>
      <c r="O31" s="118" t="s">
        <v>54</v>
      </c>
      <c r="P31" s="119"/>
      <c r="Q31" s="119"/>
      <c r="R31" s="120" t="s">
        <v>58</v>
      </c>
      <c r="S31" s="120"/>
      <c r="T31" s="120"/>
      <c r="U31" s="120"/>
      <c r="V31" s="120"/>
      <c r="W31" s="120"/>
      <c r="X31" s="120"/>
      <c r="Y31" s="121">
        <v>314.25</v>
      </c>
      <c r="Z31" s="121"/>
      <c r="AA31" s="121"/>
      <c r="AB31" s="121"/>
      <c r="AC31" s="121"/>
      <c r="AD31" s="12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6" t="s">
        <v>57</v>
      </c>
      <c r="D32" s="116"/>
      <c r="E32" s="116"/>
      <c r="F32" s="116"/>
      <c r="G32" s="116"/>
      <c r="H32" s="116"/>
      <c r="I32" s="117">
        <v>50.201360000000001</v>
      </c>
      <c r="J32" s="117"/>
      <c r="K32" s="117"/>
      <c r="L32" s="117"/>
      <c r="M32" s="117"/>
      <c r="N32" s="28"/>
      <c r="O32" s="132" t="s">
        <v>78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382.30500000000001</v>
      </c>
      <c r="Z32" s="130"/>
      <c r="AA32" s="130"/>
      <c r="AB32" s="130"/>
      <c r="AC32" s="130"/>
      <c r="AD32" s="131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6" t="s">
        <v>60</v>
      </c>
      <c r="D33" s="116"/>
      <c r="E33" s="116"/>
      <c r="F33" s="116"/>
      <c r="G33" s="116"/>
      <c r="H33" s="116"/>
      <c r="I33" s="117">
        <v>228.86984000000001</v>
      </c>
      <c r="J33" s="117"/>
      <c r="K33" s="117"/>
      <c r="L33" s="117"/>
      <c r="M33" s="117"/>
      <c r="N33" s="28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5" t="s">
        <v>62</v>
      </c>
      <c r="D34" s="135"/>
      <c r="E34" s="135"/>
      <c r="F34" s="135"/>
      <c r="G34" s="135"/>
      <c r="H34" s="135"/>
      <c r="I34" s="136">
        <v>538.41219000000001</v>
      </c>
      <c r="J34" s="136"/>
      <c r="K34" s="136"/>
      <c r="L34" s="136"/>
      <c r="M34" s="136"/>
      <c r="N34" s="9"/>
      <c r="O34" s="140" t="s">
        <v>88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6" t="s">
        <v>64</v>
      </c>
      <c r="D35" s="116"/>
      <c r="E35" s="116"/>
      <c r="F35" s="116"/>
      <c r="G35" s="116"/>
      <c r="H35" s="116"/>
      <c r="I35" s="117">
        <v>247.62808999999999</v>
      </c>
      <c r="J35" s="117"/>
      <c r="K35" s="117"/>
      <c r="L35" s="117"/>
      <c r="M35" s="117"/>
      <c r="N35" s="28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6" t="s">
        <v>66</v>
      </c>
      <c r="D36" s="116"/>
      <c r="E36" s="116"/>
      <c r="F36" s="116"/>
      <c r="G36" s="116"/>
      <c r="H36" s="116"/>
      <c r="I36" s="117">
        <v>102.08562999999999</v>
      </c>
      <c r="J36" s="117"/>
      <c r="K36" s="117"/>
      <c r="L36" s="117"/>
      <c r="M36" s="117"/>
      <c r="N36" s="9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  <c r="AF36" s="38"/>
    </row>
    <row r="37" spans="2:37" s="8" customFormat="1" ht="36" customHeight="1" x14ac:dyDescent="0.2">
      <c r="B37" s="33" t="s">
        <v>67</v>
      </c>
      <c r="C37" s="146" t="s">
        <v>80</v>
      </c>
      <c r="D37" s="146"/>
      <c r="E37" s="146"/>
      <c r="F37" s="146"/>
      <c r="G37" s="146"/>
      <c r="H37" s="146"/>
      <c r="I37" s="147">
        <v>48.929099999999998</v>
      </c>
      <c r="J37" s="147"/>
      <c r="K37" s="147"/>
      <c r="L37" s="147"/>
      <c r="M37" s="147"/>
      <c r="N37" s="28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  <c r="AF37" s="38"/>
    </row>
    <row r="38" spans="2:37" s="8" customFormat="1" ht="36" customHeight="1" thickBot="1" x14ac:dyDescent="0.25">
      <c r="B38" s="33" t="s">
        <v>68</v>
      </c>
      <c r="C38" s="146" t="s">
        <v>81</v>
      </c>
      <c r="D38" s="146"/>
      <c r="E38" s="146"/>
      <c r="F38" s="146"/>
      <c r="G38" s="146"/>
      <c r="H38" s="146"/>
      <c r="I38" s="147"/>
      <c r="J38" s="147"/>
      <c r="K38" s="147"/>
      <c r="L38" s="147"/>
      <c r="M38" s="147"/>
      <c r="N38" s="9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  <c r="AF38" s="38"/>
    </row>
    <row r="39" spans="2:37" s="8" customFormat="1" ht="30" customHeight="1" thickBot="1" x14ac:dyDescent="0.25">
      <c r="B39" s="148" t="s">
        <v>82</v>
      </c>
      <c r="C39" s="149"/>
      <c r="D39" s="149"/>
      <c r="E39" s="149"/>
      <c r="F39" s="149"/>
      <c r="G39" s="149"/>
      <c r="H39" s="150"/>
      <c r="I39" s="151">
        <f>I27+I28+I29+I37+I38</f>
        <v>5331.1182800000015</v>
      </c>
      <c r="J39" s="151"/>
      <c r="K39" s="151"/>
      <c r="L39" s="151"/>
      <c r="M39" s="152"/>
      <c r="N39" s="28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3" t="s">
        <v>83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</row>
    <row r="42" spans="2:37" s="34" customFormat="1" ht="15.75" customHeight="1" outlineLevel="1" x14ac:dyDescent="0.2">
      <c r="B42" s="36" t="s">
        <v>84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34" customFormat="1" ht="15.75" customHeight="1" outlineLevel="1" thickBot="1" x14ac:dyDescent="0.25">
      <c r="B43" s="37" t="s">
        <v>85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34" customFormat="1" ht="32.25" customHeight="1" x14ac:dyDescent="0.2">
      <c r="B44" s="129" t="s">
        <v>87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2019-03-22T02:59:01Z</cp:lastPrinted>
  <dcterms:modified xsi:type="dcterms:W3CDTF">2022-04-05T08:07:39Z</dcterms:modified>
</cp:coreProperties>
</file>