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4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<sst xmlns="http://schemas.openxmlformats.org/spreadsheetml/2006/main" count="92" uniqueCount="90">
  <si>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</si>
  <si>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</si>
  <si>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</si>
  <si>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</si>
  <si>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</si>
  <si>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</si>
  <si>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</si>
  <si>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</si>
  <si>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</si>
  <si>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</si>
  <si>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</si>
  <si>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</si>
  <si>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</si>
  <si>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</si>
  <si>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</si>
  <si>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</si>
  <si>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</si>
  <si>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</si>
  <si>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</si>
  <si>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</si>
  <si>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</si>
  <si>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</si>
  <si>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</si>
  <si>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</si>
  <si>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</si>
  <si>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</si>
  <si>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</si>
  <si>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</si>
  <si>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</si>
  <si>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</si>
  <si>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</si>
  <si>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</si>
  <si>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</si>
  <si>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</si>
  <si>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</si>
  <si>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</si>
  <si>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</si>
  <si>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</si>
  <si>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</si>
  <si>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</si>
  <si>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</si>
  <si>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</si>
  <si>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</si>
  <si>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</si>
  <si>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</si>
  <si>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</si>
  <si>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</si>
  <si>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</si>
  <si>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</si>
  <si>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</si>
  <si>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</si>
  <si>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</si>
  <si>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</si>
  <si>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</si>
  <si>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</si>
  <si>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</si>
  <si>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</si>
  <si>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</si>
  <si>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</si>
  <si>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</si>
  <si>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</si>
  <si>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</si>
  <si>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</si>
  <si>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</si>
  <si>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</si>
  <si>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</si>
  <si>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</si>
  <si>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</si>
  <si>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</si>
  <si>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</si>
  <si>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</si>
  <si>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</si>
  <si>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</si>
  <si>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</si>
  <si>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</si>
  <si>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</si>
  <si>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</si>
  <si>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</si>
  <si>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</si>
  <si>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</si>
  <si>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</si>
  <si>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</si>
  <si>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</si>
  <si>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</si>
  <si>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</si>
  <si>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</si>
  <si>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</si>
  <si>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</si>
  <si>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системы ТВС (внутриквартирные) -  мп 34,27
Замена неисправных участков эл/сети -  мп 45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</si>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</sst>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8" sqref="AF28:AG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6751.7000000000007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1993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69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4472.5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2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1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3">
        <v>73.3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4" t="s">
        <v>15</v>
      </c>
      <c r="C13" s="64"/>
      <c r="D13" s="64"/>
      <c r="E13" s="64"/>
      <c r="F13" s="64"/>
      <c r="G13" s="64"/>
      <c r="H13" s="64"/>
      <c r="I13" s="60" t="s">
        <v>16</v>
      </c>
      <c r="J13" s="60"/>
      <c r="K13" s="60"/>
      <c r="L13" s="60"/>
      <c r="M13" s="60"/>
      <c r="N13" s="7"/>
      <c r="O13" s="64" t="s">
        <v>17</v>
      </c>
      <c r="P13" s="64"/>
      <c r="Q13" s="64"/>
      <c r="R13" s="64"/>
      <c r="S13" s="64"/>
      <c r="T13" s="64"/>
      <c r="U13" s="64"/>
      <c r="V13" s="64"/>
      <c r="W13" s="64"/>
      <c r="X13" s="65">
        <f>737+1468.9</f>
        <v>2205.9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18</v>
      </c>
      <c r="C14" s="66"/>
      <c r="D14" s="66"/>
      <c r="E14" s="66"/>
      <c r="F14" s="66"/>
      <c r="G14" s="66"/>
      <c r="H14" s="66"/>
      <c r="I14" s="67" t="s">
        <v>19</v>
      </c>
      <c r="J14" s="67"/>
      <c r="K14" s="67"/>
      <c r="L14" s="67"/>
      <c r="M14" s="67"/>
      <c r="N14" s="6"/>
      <c r="O14" s="66" t="s">
        <v>20</v>
      </c>
      <c r="P14" s="66"/>
      <c r="Q14" s="66"/>
      <c r="R14" s="66"/>
      <c r="S14" s="66"/>
      <c r="T14" s="66"/>
      <c r="U14" s="66"/>
      <c r="V14" s="66"/>
      <c r="W14" s="66"/>
      <c r="X14" s="67">
        <v>178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22</v>
      </c>
      <c r="C17" s="72" t="s">
        <v>23</v>
      </c>
      <c r="D17" s="72"/>
      <c r="E17" s="72"/>
      <c r="F17" s="72"/>
      <c r="G17" s="72" t="s">
        <v>24</v>
      </c>
      <c r="H17" s="72"/>
      <c r="I17" s="72" t="s">
        <v>25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26</v>
      </c>
      <c r="V17" s="72"/>
      <c r="W17" s="74"/>
      <c r="X17" s="70" t="s">
        <v>69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70</v>
      </c>
      <c r="J18" s="76"/>
      <c r="K18" s="76"/>
      <c r="L18" s="76"/>
      <c r="M18" s="76"/>
      <c r="N18" s="76"/>
      <c r="O18" s="76"/>
      <c r="P18" s="76" t="s">
        <v>71</v>
      </c>
      <c r="Q18" s="76"/>
      <c r="R18" s="76"/>
      <c r="S18" s="76"/>
      <c r="T18" s="76"/>
      <c r="U18" s="12" t="s">
        <v>72</v>
      </c>
      <c r="V18" s="76" t="s">
        <v>73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27</v>
      </c>
      <c r="C19" s="78" t="s">
        <v>29</v>
      </c>
      <c r="D19" s="78"/>
      <c r="E19" s="78"/>
      <c r="F19" s="78"/>
      <c r="G19" s="79">
        <f>I19+P19+U19+V19</f>
        <v>2821.873</v>
      </c>
      <c r="H19" s="79"/>
      <c r="I19" s="81">
        <v>1897.04</v>
      </c>
      <c r="J19" s="81"/>
      <c r="K19" s="81"/>
      <c r="L19" s="81"/>
      <c r="M19" s="81"/>
      <c r="N19" s="81"/>
      <c r="O19" s="81"/>
      <c r="P19" s="81">
        <v>920.08</v>
      </c>
      <c r="Q19" s="81"/>
      <c r="R19" s="81"/>
      <c r="S19" s="81"/>
      <c r="T19" s="81"/>
      <c r="U19" s="14">
        <v>4.7530000000000001</v>
      </c>
      <c r="V19" s="81">
        <v>0</v>
      </c>
      <c r="W19" s="82"/>
      <c r="X19" s="83">
        <v>31.96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28</v>
      </c>
      <c r="C20" s="80" t="s">
        <v>31</v>
      </c>
      <c r="D20" s="80"/>
      <c r="E20" s="80"/>
      <c r="F20" s="80"/>
      <c r="G20" s="79">
        <f t="shared" ref="G20:G23" si="0">I20+P20+U20+V20</f>
        <v>3683.6840000000002</v>
      </c>
      <c r="H20" s="79"/>
      <c r="I20" s="85">
        <v>3624.59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59.094000000000001</v>
      </c>
      <c r="V20" s="85">
        <v>0</v>
      </c>
      <c r="W20" s="86"/>
      <c r="X20" s="87">
        <v>99.876000000000005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30</v>
      </c>
      <c r="C21" s="80" t="s">
        <v>33</v>
      </c>
      <c r="D21" s="80"/>
      <c r="E21" s="80"/>
      <c r="F21" s="80"/>
      <c r="G21" s="79">
        <f t="shared" si="0"/>
        <v>3654.5709999999999</v>
      </c>
      <c r="H21" s="79"/>
      <c r="I21" s="85">
        <f>I19+I20-I22</f>
        <v>3346.7200000000003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263.95000000000005</v>
      </c>
      <c r="Q21" s="85">
        <f>P19+Q20-Q22</f>
        <v>920.08</v>
      </c>
      <c r="R21" s="85"/>
      <c r="S21" s="85">
        <f t="shared" ref="S21" si="1">S19+S20-S22</f>
        <v>0</v>
      </c>
      <c r="T21" s="85">
        <f>T19+T20-T22</f>
        <v>0</v>
      </c>
      <c r="U21" s="15">
        <v>43.901000000000003</v>
      </c>
      <c r="V21" s="85">
        <f>V19+V20-V22</f>
        <v>0</v>
      </c>
      <c r="W21" s="86">
        <f>W19+W20-W22</f>
        <v>0</v>
      </c>
      <c r="X21" s="87">
        <v>107.623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32</v>
      </c>
      <c r="C22" s="80" t="s">
        <v>35</v>
      </c>
      <c r="D22" s="80"/>
      <c r="E22" s="80"/>
      <c r="F22" s="80"/>
      <c r="G22" s="79">
        <f t="shared" si="0"/>
        <v>2850.9859999999999</v>
      </c>
      <c r="H22" s="79"/>
      <c r="I22" s="85">
        <v>2174.91</v>
      </c>
      <c r="J22" s="85"/>
      <c r="K22" s="85"/>
      <c r="L22" s="85"/>
      <c r="M22" s="85"/>
      <c r="N22" s="85"/>
      <c r="O22" s="85"/>
      <c r="P22" s="85">
        <v>656.13</v>
      </c>
      <c r="Q22" s="85"/>
      <c r="R22" s="85"/>
      <c r="S22" s="85"/>
      <c r="T22" s="85"/>
      <c r="U22" s="15">
        <f>U19+U20-U21</f>
        <v>19.945999999999998</v>
      </c>
      <c r="V22" s="85">
        <v>0</v>
      </c>
      <c r="W22" s="86"/>
      <c r="X22" s="87">
        <f>X19+X20-X21</f>
        <v>24.213000000000008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34</v>
      </c>
      <c r="C23" s="80" t="s">
        <v>37</v>
      </c>
      <c r="D23" s="80"/>
      <c r="E23" s="80"/>
      <c r="F23" s="80"/>
      <c r="G23" s="79">
        <f t="shared" si="0"/>
        <v>29.112999999999843</v>
      </c>
      <c r="H23" s="79"/>
      <c r="I23" s="85">
        <f>I22-I19</f>
        <v>277.86999999999989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-263.95000000000005</v>
      </c>
      <c r="Q23" s="85">
        <f>Q22-P19</f>
        <v>-920.08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15.192999999999998</v>
      </c>
      <c r="V23" s="93">
        <f>V22-V19</f>
        <v>0</v>
      </c>
      <c r="W23" s="94">
        <f>W22-W19</f>
        <v>0</v>
      </c>
      <c r="X23" s="95">
        <f>X22-X19</f>
        <v>-7.7469999999999928</v>
      </c>
      <c r="Y23" s="96">
        <f t="shared" ref="Y23" si="5">Y22-Y19</f>
        <v>0</v>
      </c>
      <c r="Z23" s="96"/>
      <c r="AA23" s="96">
        <f>AA22-X19</f>
        <v>-31.96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36</v>
      </c>
      <c r="C24" s="90" t="s">
        <v>38</v>
      </c>
      <c r="D24" s="90"/>
      <c r="E24" s="90"/>
      <c r="F24" s="90"/>
      <c r="G24" s="91">
        <f>G21/G20</f>
        <v>0.9920967705156033</v>
      </c>
      <c r="H24" s="92"/>
      <c r="I24" s="98">
        <f>I21/I20</f>
        <v>0.92333753610753222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>
        <f>U21/U20</f>
        <v>0.74290114055572487</v>
      </c>
      <c r="V24" s="98"/>
      <c r="W24" s="99"/>
      <c r="X24" s="100">
        <f>X21/X20</f>
        <v>1.0775661820657616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937.8741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15.81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9" t="s">
        <v>75</v>
      </c>
      <c r="D28" s="39"/>
      <c r="E28" s="39"/>
      <c r="F28" s="39"/>
      <c r="G28" s="39"/>
      <c r="H28" s="39"/>
      <c r="I28" s="40">
        <v>186.52688000000001</v>
      </c>
      <c r="J28" s="40"/>
      <c r="K28" s="40"/>
      <c r="L28" s="40"/>
      <c r="M28" s="40"/>
      <c r="N28" s="28"/>
      <c r="O28" s="41" t="s">
        <v>45</v>
      </c>
      <c r="P28" s="42"/>
      <c r="Q28" s="42"/>
      <c r="R28" s="43" t="s">
        <v>46</v>
      </c>
      <c r="S28" s="43"/>
      <c r="T28" s="43"/>
      <c r="U28" s="43"/>
      <c r="V28" s="43"/>
      <c r="W28" s="43"/>
      <c r="X28" s="43"/>
      <c r="Y28" s="44">
        <v>19.753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9" t="s">
        <v>76</v>
      </c>
      <c r="D29" s="39"/>
      <c r="E29" s="39"/>
      <c r="F29" s="39"/>
      <c r="G29" s="39"/>
      <c r="H29" s="39"/>
      <c r="I29" s="40">
        <f>I30+I31+I32+I33+I34+I35+I36</f>
        <v>1232.8707999999999</v>
      </c>
      <c r="J29" s="40"/>
      <c r="K29" s="40"/>
      <c r="L29" s="40"/>
      <c r="M29" s="40"/>
      <c r="N29" s="28"/>
      <c r="O29" s="41" t="s">
        <v>48</v>
      </c>
      <c r="P29" s="42"/>
      <c r="Q29" s="42"/>
      <c r="R29" s="43" t="s">
        <v>49</v>
      </c>
      <c r="S29" s="43"/>
      <c r="T29" s="43"/>
      <c r="U29" s="43"/>
      <c r="V29" s="43"/>
      <c r="W29" s="43"/>
      <c r="X29" s="43"/>
      <c r="Y29" s="44">
        <v>2.214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7" t="s">
        <v>77</v>
      </c>
      <c r="D30" s="117"/>
      <c r="E30" s="117"/>
      <c r="F30" s="117"/>
      <c r="G30" s="117"/>
      <c r="H30" s="117"/>
      <c r="I30" s="118">
        <v>239.15651</v>
      </c>
      <c r="J30" s="118"/>
      <c r="K30" s="118"/>
      <c r="L30" s="118"/>
      <c r="M30" s="118"/>
      <c r="N30" s="28"/>
      <c r="O30" s="41" t="s">
        <v>51</v>
      </c>
      <c r="P30" s="42"/>
      <c r="Q30" s="42"/>
      <c r="R30" s="43" t="s">
        <v>55</v>
      </c>
      <c r="S30" s="43"/>
      <c r="T30" s="43"/>
      <c r="U30" s="43"/>
      <c r="V30" s="43"/>
      <c r="W30" s="43"/>
      <c r="X30" s="43"/>
      <c r="Y30" s="44">
        <v>10.537000000000001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7" t="s">
        <v>53</v>
      </c>
      <c r="D31" s="117"/>
      <c r="E31" s="117"/>
      <c r="F31" s="117"/>
      <c r="G31" s="117"/>
      <c r="H31" s="117"/>
      <c r="I31" s="118">
        <v>219.54096000000001</v>
      </c>
      <c r="J31" s="118"/>
      <c r="K31" s="118"/>
      <c r="L31" s="118"/>
      <c r="M31" s="118"/>
      <c r="N31" s="28"/>
      <c r="O31" s="119" t="s">
        <v>54</v>
      </c>
      <c r="P31" s="120"/>
      <c r="Q31" s="120"/>
      <c r="R31" s="121" t="s">
        <v>58</v>
      </c>
      <c r="S31" s="121"/>
      <c r="T31" s="121"/>
      <c r="U31" s="121"/>
      <c r="V31" s="121"/>
      <c r="W31" s="121"/>
      <c r="X31" s="121"/>
      <c r="Y31" s="122">
        <v>195.346</v>
      </c>
      <c r="Z31" s="122"/>
      <c r="AA31" s="122"/>
      <c r="AB31" s="122"/>
      <c r="AC31" s="122"/>
      <c r="AD31" s="123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7" t="s">
        <v>57</v>
      </c>
      <c r="D32" s="117"/>
      <c r="E32" s="117"/>
      <c r="F32" s="117"/>
      <c r="G32" s="117"/>
      <c r="H32" s="117"/>
      <c r="I32" s="118">
        <v>54.3521</v>
      </c>
      <c r="J32" s="118"/>
      <c r="K32" s="118"/>
      <c r="L32" s="118"/>
      <c r="M32" s="118"/>
      <c r="N32" s="28"/>
      <c r="O32" s="133" t="s">
        <v>78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243.66</v>
      </c>
      <c r="Z32" s="131"/>
      <c r="AA32" s="131"/>
      <c r="AB32" s="131"/>
      <c r="AC32" s="131"/>
      <c r="AD32" s="132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7" t="s">
        <v>60</v>
      </c>
      <c r="D33" s="117"/>
      <c r="E33" s="117"/>
      <c r="F33" s="117"/>
      <c r="G33" s="117"/>
      <c r="H33" s="117"/>
      <c r="I33" s="118">
        <v>243.94738000000001</v>
      </c>
      <c r="J33" s="118"/>
      <c r="K33" s="118"/>
      <c r="L33" s="118"/>
      <c r="M33" s="11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301.51997999999998</v>
      </c>
      <c r="J34" s="137"/>
      <c r="K34" s="137"/>
      <c r="L34" s="137"/>
      <c r="M34" s="137"/>
      <c r="N34" s="9"/>
      <c r="O34" s="141" t="s">
        <v>88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7" t="s">
        <v>64</v>
      </c>
      <c r="D35" s="117"/>
      <c r="E35" s="117"/>
      <c r="F35" s="117"/>
      <c r="G35" s="117"/>
      <c r="H35" s="117"/>
      <c r="I35" s="118">
        <v>84.565489999999997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7" t="s">
        <v>66</v>
      </c>
      <c r="D36" s="117"/>
      <c r="E36" s="117"/>
      <c r="F36" s="117"/>
      <c r="G36" s="117"/>
      <c r="H36" s="117"/>
      <c r="I36" s="118">
        <v>89.788380000000004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F36" s="38"/>
    </row>
    <row r="37" spans="2:37" s="8" customFormat="1" ht="36" customHeight="1" x14ac:dyDescent="0.2">
      <c r="B37" s="33" t="s">
        <v>67</v>
      </c>
      <c r="C37" s="147" t="s">
        <v>80</v>
      </c>
      <c r="D37" s="147"/>
      <c r="E37" s="147"/>
      <c r="F37" s="147"/>
      <c r="G37" s="147"/>
      <c r="H37" s="147"/>
      <c r="I37" s="148">
        <v>28.924769999999999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F37" s="38"/>
    </row>
    <row r="38" spans="2:37" s="8" customFormat="1" ht="36" customHeight="1" thickBot="1" x14ac:dyDescent="0.25">
      <c r="B38" s="33" t="s">
        <v>68</v>
      </c>
      <c r="C38" s="147" t="s">
        <v>81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F38" s="38"/>
    </row>
    <row r="39" spans="2:37" s="8" customFormat="1" ht="30" customHeight="1" thickBot="1" x14ac:dyDescent="0.25">
      <c r="B39" s="149" t="s">
        <v>82</v>
      </c>
      <c r="C39" s="150"/>
      <c r="D39" s="150"/>
      <c r="E39" s="150"/>
      <c r="F39" s="150"/>
      <c r="G39" s="150"/>
      <c r="H39" s="151"/>
      <c r="I39" s="152">
        <f>I27+I28+I29+I37+I38</f>
        <v>2386.1965500000001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83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x14ac:dyDescent="0.2">
      <c r="B42" s="36" t="s">
        <v>84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85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5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2019-03-22T03:29:32Z</cp:lastPrinted>
  <dcterms:modified xsi:type="dcterms:W3CDTF">2022-04-05T08:11:42Z</dcterms:modified>
</cp:coreProperties>
</file>